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p/Desktop/"/>
    </mc:Choice>
  </mc:AlternateContent>
  <xr:revisionPtr revIDLastSave="0" documentId="13_ncr:1_{C39FA48E-175B-AD4F-A634-4EF4AC2CBC4E}" xr6:coauthVersionLast="47" xr6:coauthVersionMax="47" xr10:uidLastSave="{00000000-0000-0000-0000-000000000000}"/>
  <bookViews>
    <workbookView xWindow="0" yWindow="500" windowWidth="22520" windowHeight="17420" xr2:uid="{67560C1B-10FC-2A44-B325-8589D2AC8127}"/>
  </bookViews>
  <sheets>
    <sheet name="Tabelle1" sheetId="1" r:id="rId1"/>
    <sheet name="Tabelle2" sheetId="3" r:id="rId2"/>
    <sheet name="Tabelle1 (2)" sheetId="2" state="hidden" r:id="rId3"/>
  </sheets>
  <definedNames>
    <definedName name="_xlnm.Print_Area" localSheetId="0">Tabelle1!$A$1:$S$46</definedName>
    <definedName name="_xlnm.Print_Area" localSheetId="2">'Tabelle1 (2)'!$A$1:$I$50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4" i="1" l="1" a="1"/>
  <c r="R24" i="1" s="1"/>
  <c r="P36" i="1" l="1"/>
  <c r="P33" i="1"/>
  <c r="P38" i="1" s="1"/>
  <c r="P39" i="1" l="1"/>
  <c r="P35" i="1"/>
  <c r="P40" i="1" l="1"/>
  <c r="L33" i="1"/>
  <c r="L39" i="1" l="1"/>
  <c r="L38" i="1"/>
  <c r="L35" i="1"/>
  <c r="AI7" i="1" l="1"/>
  <c r="AI5" i="1"/>
  <c r="I37" i="2"/>
  <c r="I36" i="2"/>
  <c r="I38" i="2" s="1"/>
  <c r="I32" i="2"/>
  <c r="I33" i="2" s="1"/>
  <c r="L4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<sst xmlns="http://schemas.openxmlformats.org/spreadsheetml/2006/main" count="120" uniqueCount="97">
  <si>
    <t>Potenziell behandelbar sind alle Bewohner mit mindesten einer der folgenden Diagnosen:</t>
  </si>
  <si>
    <r>
      <t xml:space="preserve">Unter </t>
    </r>
    <r>
      <rPr>
        <b/>
        <sz val="12"/>
        <color theme="1"/>
        <rFont val="Lato Regular"/>
      </rPr>
      <t>BESA</t>
    </r>
    <r>
      <rPr>
        <sz val="12"/>
        <color theme="1"/>
        <rFont val="Lato Regular"/>
      </rPr>
      <t xml:space="preserve"> sind Bewohner potenziell codierbar, die mindestens eine der Leistungen noch </t>
    </r>
    <r>
      <rPr>
        <b/>
        <sz val="12"/>
        <color theme="1"/>
        <rFont val="Lato Regular"/>
      </rPr>
      <t>nicht</t>
    </r>
    <r>
      <rPr>
        <sz val="12"/>
        <color theme="1"/>
        <rFont val="Lato Regular"/>
      </rPr>
      <t xml:space="preserve"> codiert haben:</t>
    </r>
  </si>
  <si>
    <r>
      <t xml:space="preserve">Anteil an Mitarbeitern mit </t>
    </r>
    <r>
      <rPr>
        <b/>
        <sz val="12"/>
        <color theme="1"/>
        <rFont val="Lato Regular"/>
      </rPr>
      <t xml:space="preserve">höherer Motivation </t>
    </r>
    <r>
      <rPr>
        <sz val="12"/>
        <color theme="1"/>
        <rFont val="Lato Regular"/>
      </rPr>
      <t xml:space="preserve">aus der Erkenntnis, dass ihr Tun Wirkung zeigt : </t>
    </r>
  </si>
  <si>
    <t>◦ Sturzgefahr</t>
  </si>
  <si>
    <t>◦ Tremor / Zittern / Blockaden</t>
  </si>
  <si>
    <t>◦ Spastik / Kontraktur</t>
  </si>
  <si>
    <t>◦ Durchblutungsarmut</t>
  </si>
  <si>
    <t>◦ Dekubitus</t>
  </si>
  <si>
    <t>◦ Schlafstörungen</t>
  </si>
  <si>
    <t>◦ Schmerzen</t>
  </si>
  <si>
    <t>◦ Demenz</t>
  </si>
  <si>
    <t>◦ Atembeschwerden</t>
  </si>
  <si>
    <t>◦ Opsipation</t>
  </si>
  <si>
    <t>◦ Blasen-Inkontinenz</t>
  </si>
  <si>
    <t>◦ PA 1</t>
  </si>
  <si>
    <t>◦ PB 1</t>
  </si>
  <si>
    <t>◦ PC 1</t>
  </si>
  <si>
    <t>◦ PD 1</t>
  </si>
  <si>
    <t>◦ PE 1</t>
  </si>
  <si>
    <t>◦ BA 1</t>
  </si>
  <si>
    <t>◦ IA 1</t>
  </si>
  <si>
    <t xml:space="preserve">◦ Erhalten der Beweglichkeit (2.2.1. H) </t>
  </si>
  <si>
    <t xml:space="preserve">◦ Geh- und/oder Krafttraining...  (2.2.1. L) </t>
  </si>
  <si>
    <t xml:space="preserve">Potenziell monatlicher Umsatz: </t>
  </si>
  <si>
    <t xml:space="preserve">Potenziell monatlicher Gewinn: </t>
  </si>
  <si>
    <t>◦ BB 1</t>
  </si>
  <si>
    <t>Um allen Bewohner gleich zu behandeln, empfehlen wir die Anschaffung von je einem Gerät pro Abteilung.</t>
  </si>
  <si>
    <t xml:space="preserve">Anzahl potenziell behandelbarer Bewohner in unserer Institution: </t>
  </si>
  <si>
    <t xml:space="preserve">Anzahl Bewohner, die eine dieser Gruppen / Leistungen zugeordnet werden können: </t>
  </si>
  <si>
    <t xml:space="preserve">Anzahl Abteilungen in unserer Institution: </t>
  </si>
  <si>
    <r>
      <t xml:space="preserve">Anzahl Bewohner mit </t>
    </r>
    <r>
      <rPr>
        <b/>
        <sz val="12"/>
        <color theme="1"/>
        <rFont val="Lato Regular"/>
      </rPr>
      <t>sichtbaren Verbesserungen</t>
    </r>
    <r>
      <rPr>
        <sz val="12"/>
        <color theme="1"/>
        <rFont val="Lato Regular"/>
      </rPr>
      <t xml:space="preserve"> auf Gesunheits- &amp; Gemütszustandes innerhalb 1 Monat: </t>
    </r>
  </si>
  <si>
    <r>
      <t xml:space="preserve">Unter </t>
    </r>
    <r>
      <rPr>
        <b/>
        <sz val="12"/>
        <color theme="1"/>
        <rFont val="Lato Regular"/>
      </rPr>
      <t>RAI</t>
    </r>
    <r>
      <rPr>
        <sz val="12"/>
        <color theme="1"/>
        <rFont val="Lato Regular"/>
      </rPr>
      <t xml:space="preserve"> sind Bewohner potenziell codierbar, die in eine der folgenden RUG Originalgruppen fallen:</t>
    </r>
  </si>
  <si>
    <t>Die folgenden Zahlen basieren auf der Datenauswertung von über 15'000 Behandlungen monatlich in über 100 Institutionen, die bereits mit Pegasus Spine täglich arbeiten.</t>
  </si>
  <si>
    <r>
      <t xml:space="preserve">Mindest-Anzahl </t>
    </r>
    <r>
      <rPr>
        <b/>
        <sz val="12"/>
        <color theme="1"/>
        <rFont val="Lato Regular"/>
      </rPr>
      <t>real behandelbarer</t>
    </r>
    <r>
      <rPr>
        <sz val="12"/>
        <color theme="1"/>
        <rFont val="Lato Regular"/>
      </rPr>
      <t xml:space="preserve"> Bewohner in unserer Institution: </t>
    </r>
  </si>
  <si>
    <t>◦ bei 60% der behandel- und codierbaren Bewohnern ein Stufenanstieg erreicht wird</t>
  </si>
  <si>
    <t>Ein Gewinn ab dem ersten Pegasus Spine Betriebsmonat ist möglich, da</t>
  </si>
  <si>
    <t xml:space="preserve">Institution: </t>
  </si>
  <si>
    <t>◦ dieser Stufenanstieg mindesten CHF 600 Mehrumsatz pro Bewohner und Monat generiert</t>
  </si>
  <si>
    <t>◦ mit dem bestehenden Personal bis zu 10 Bewohner pro Tag behandelt werden können</t>
  </si>
  <si>
    <t xml:space="preserve">Potenziell monatliche Kosten ab: </t>
  </si>
  <si>
    <t>Antragsformular 
zur Anschaffung von Pegasus Spine</t>
  </si>
  <si>
    <t>Unterschift</t>
  </si>
  <si>
    <t>Heimleitung:</t>
  </si>
  <si>
    <t>Pflegedienstleitung:</t>
  </si>
  <si>
    <t>◦ Beeinträchtigte körperl. Mobilität</t>
  </si>
  <si>
    <t>1-Jahres-Lizenz: Einmalkosten Gesamtbetrag bei Projektstart fällig</t>
  </si>
  <si>
    <t>3-Jahres-Leasing: monatiliche Kosten</t>
  </si>
  <si>
    <t>3-Jahres-Lizenz: best-prize - Einmalkosten - Gesamtbetrag bei Projektstart fällig</t>
  </si>
  <si>
    <t>◦ IB 1</t>
  </si>
  <si>
    <t>+</t>
  </si>
  <si>
    <t>Merkblatt 5.30</t>
  </si>
  <si>
    <t>Merkblatt 5.27</t>
  </si>
  <si>
    <t>Merkblatt 5.22</t>
  </si>
  <si>
    <t>Merkblatt 5.19</t>
  </si>
  <si>
    <t>Impact</t>
  </si>
  <si>
    <t>https://movementsciences.ch/#anwendungsgebiete</t>
  </si>
  <si>
    <t>https://movementsciences.ch/blog/personalmangel_entschaerfen</t>
  </si>
  <si>
    <t>Ja</t>
  </si>
  <si>
    <t>Tous les résidents présentant au moins un des diagnostics suivants sont potentiellement traitables :</t>
  </si>
  <si>
    <t>◦ Atteinte à la mobilité physique Mobilité</t>
  </si>
  <si>
    <t>◦ Risque de chute</t>
  </si>
  <si>
    <t>◦ Tremblements / Tremblements / Blocages</t>
  </si>
  <si>
    <t>◦ Spasticité / contracture</t>
  </si>
  <si>
    <t>◦ Insuffisance de la circulation sanguine</t>
  </si>
  <si>
    <t>◦ Escarres</t>
  </si>
  <si>
    <t>◦ Troubles du sommeil</t>
  </si>
  <si>
    <t>◦  Douleurs</t>
  </si>
  <si>
    <t>◦ Démence</t>
  </si>
  <si>
    <t>◦ Problèmes respiratoires</t>
  </si>
  <si>
    <t>◦ Constipation</t>
  </si>
  <si>
    <t>◦ Troubles psychiques</t>
  </si>
  <si>
    <t>lu</t>
  </si>
  <si>
    <t xml:space="preserve">Nombre de résidents potentiellement susceptibles d'être traités dans notre institution : </t>
  </si>
  <si>
    <t>Notre institution utilise</t>
  </si>
  <si>
    <r>
      <rPr>
        <b/>
        <sz val="12"/>
        <color theme="1"/>
        <rFont val="Lato Regular"/>
      </rPr>
      <t>RAI:</t>
    </r>
    <r>
      <rPr>
        <sz val="12"/>
        <color theme="1"/>
        <rFont val="Lato Regular"/>
      </rPr>
      <t xml:space="preserve"> Inscrivez le nombre de résidents qui appartiennent à l'un des groupes RUG originaux suivants :</t>
    </r>
  </si>
  <si>
    <r>
      <rPr>
        <b/>
        <sz val="12"/>
        <color theme="1"/>
        <rFont val="Lato Regular"/>
      </rPr>
      <t>BESA:</t>
    </r>
    <r>
      <rPr>
        <sz val="12"/>
        <color theme="1"/>
        <rFont val="Lato Regular"/>
      </rPr>
      <t xml:space="preserve"> Inscrivez le nombre de résidents qui ont actuellement codé les deux de ces prestations en même temps :</t>
    </r>
  </si>
  <si>
    <t xml:space="preserve">Nombre de résidents pouvant être codés en fonction du chiffre d'affaires dans notre institution : </t>
  </si>
  <si>
    <t>Département / Étage</t>
  </si>
  <si>
    <t># Résidant</t>
  </si>
  <si>
    <t># Employés</t>
  </si>
  <si>
    <t>Département avec Pegasus Spine</t>
  </si>
  <si>
    <t>Équipement complet .
(1 appareil par département / étage)</t>
  </si>
  <si>
    <t>Équipement partiel</t>
  </si>
  <si>
    <t>Nombre d'appareil</t>
  </si>
  <si>
    <t>En moyenne, 7,5 résidents sont traités par appareil :</t>
  </si>
  <si>
    <t>Proportion de résidents ayant une meilleure qualité de vie</t>
  </si>
  <si>
    <t>Proportion de collaborateurs plus motivés, grâce aux effets et à l'utilisation d'outils techniques</t>
  </si>
  <si>
    <t>Revenus en CHF</t>
  </si>
  <si>
    <t>Coûts des appareils en CHF</t>
  </si>
  <si>
    <t>Contribution de couverture par mois en CHF</t>
  </si>
  <si>
    <t>Pegasus Spine est autosuffisant dès le premier mois de fonctionnement, car</t>
  </si>
  <si>
    <t>◦ une augmentation de niveau est atteinte pour 60% des résidents pouvant être traités</t>
  </si>
  <si>
    <t>◦ le personnel existant peut traiter jusqu'à 10 résidents par jour</t>
  </si>
  <si>
    <t>Analyse de potentiel de Pegasus Spine</t>
  </si>
  <si>
    <t>◦ cette augmentation de niveau génère au moins 600 CHF de chiffre d'affaires supplémentaire par résident et mois</t>
  </si>
  <si>
    <t>Oui</t>
  </si>
  <si>
    <t>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</si>
</sst>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###"/>
    <numFmt numFmtId="166" formatCode="#,##0_ ;\-#,##0\ "/>
  </numFmts>
  <fonts count="20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Lato Regular"/>
    </font>
    <font>
      <b/>
      <sz val="12"/>
      <color theme="1"/>
      <name val="Lato Regular"/>
    </font>
    <font>
      <sz val="12"/>
      <color theme="1"/>
      <name val="Lato-Light"/>
    </font>
    <font>
      <sz val="18"/>
      <color theme="1"/>
      <name val="Calibri (Textkörper)"/>
    </font>
    <font>
      <sz val="18"/>
      <color theme="1"/>
      <name val="Lato Regular"/>
    </font>
    <font>
      <b/>
      <sz val="12"/>
      <color theme="1"/>
      <name val="Lato Bold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sz val="12"/>
      <color theme="0"/>
      <name val="Lato Regular"/>
    </font>
    <font>
      <u/>
      <sz val="12"/>
      <color theme="10"/>
      <name val="Lato-Light"/>
    </font>
    <font>
      <sz val="12"/>
      <color theme="0"/>
      <name val="Lato-Light"/>
    </font>
    <font>
      <b/>
      <sz val="12"/>
      <color theme="1"/>
      <name val="Lato-Light"/>
    </font>
    <font>
      <sz val="5"/>
      <color theme="1"/>
      <name val="Lato-Light"/>
    </font>
    <font>
      <sz val="10"/>
      <color theme="1"/>
      <name val="Lato-Light"/>
    </font>
    <font>
      <sz val="12"/>
      <color rgb="FFDFE9EC"/>
      <name val="Lato-Light"/>
    </font>
    <font>
      <sz val="12"/>
      <color rgb="FFDFE9EC"/>
      <name val="Calibri"/>
      <family val="2"/>
      <scheme val="minor"/>
    </font>
    <font>
      <sz val="12"/>
      <color rgb="FF000000"/>
      <name val="Aptos Narrow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E9E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2E400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1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theme="1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double">
        <color theme="1"/>
      </bottom>
      <diagonal/>
    </border>
    <border>
      <left/>
      <right/>
      <top style="thin">
        <color theme="0"/>
      </top>
      <bottom style="double">
        <color theme="1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1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4" borderId="0" xfId="0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left" vertical="center"/>
    </xf>
    <xf numFmtId="0" fontId="2" fillId="4" borderId="0" xfId="0" applyFont="1" applyFill="1"/>
    <xf numFmtId="0" fontId="3" fillId="4" borderId="0" xfId="0" applyFont="1" applyFill="1"/>
    <xf numFmtId="0" fontId="2" fillId="4" borderId="0" xfId="0" applyFont="1" applyFill="1" applyAlignment="1">
      <alignment horizontal="right"/>
    </xf>
    <xf numFmtId="0" fontId="3" fillId="4" borderId="0" xfId="0" applyFont="1" applyFill="1" applyAlignment="1">
      <alignment horizontal="right" vertical="center"/>
    </xf>
    <xf numFmtId="3" fontId="0" fillId="4" borderId="0" xfId="0" applyNumberFormat="1" applyFill="1"/>
    <xf numFmtId="3" fontId="1" fillId="3" borderId="2" xfId="0" applyNumberFormat="1" applyFont="1" applyFill="1" applyBorder="1"/>
    <xf numFmtId="3" fontId="1" fillId="3" borderId="3" xfId="0" applyNumberFormat="1" applyFont="1" applyFill="1" applyBorder="1"/>
    <xf numFmtId="9" fontId="1" fillId="3" borderId="3" xfId="0" applyNumberFormat="1" applyFont="1" applyFill="1" applyBorder="1"/>
    <xf numFmtId="3" fontId="3" fillId="3" borderId="1" xfId="0" applyNumberFormat="1" applyFont="1" applyFill="1" applyBorder="1" applyAlignment="1">
      <alignment vertical="center"/>
    </xf>
    <xf numFmtId="0" fontId="5" fillId="4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center"/>
    </xf>
    <xf numFmtId="3" fontId="3" fillId="4" borderId="0" xfId="0" applyNumberFormat="1" applyFont="1" applyFill="1" applyAlignment="1">
      <alignment vertical="center"/>
    </xf>
    <xf numFmtId="0" fontId="4" fillId="4" borderId="0" xfId="0" applyFont="1" applyFill="1"/>
    <xf numFmtId="0" fontId="4" fillId="4" borderId="0" xfId="0" applyFont="1" applyFill="1" applyAlignment="1">
      <alignment horizontal="right" vertical="top" wrapText="1"/>
    </xf>
    <xf numFmtId="0" fontId="2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4" fillId="5" borderId="0" xfId="0" applyFont="1" applyFill="1"/>
    <xf numFmtId="0" fontId="0" fillId="5" borderId="0" xfId="0" applyFill="1"/>
    <xf numFmtId="0" fontId="2" fillId="5" borderId="0" xfId="0" applyFont="1" applyFill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2" fillId="5" borderId="0" xfId="0" applyFont="1" applyFill="1"/>
    <xf numFmtId="0" fontId="3" fillId="2" borderId="4" xfId="0" applyFont="1" applyFill="1" applyBorder="1" applyProtection="1">
      <protection locked="0"/>
    </xf>
    <xf numFmtId="0" fontId="6" fillId="4" borderId="0" xfId="0" applyFont="1" applyFill="1" applyAlignment="1" applyProtection="1">
      <alignment horizontal="left" vertical="center" wrapText="1"/>
      <protection locked="0"/>
    </xf>
    <xf numFmtId="0" fontId="4" fillId="4" borderId="2" xfId="0" applyFont="1" applyFill="1" applyBorder="1"/>
    <xf numFmtId="0" fontId="7" fillId="4" borderId="0" xfId="0" applyFont="1" applyFill="1"/>
    <xf numFmtId="0" fontId="9" fillId="4" borderId="0" xfId="2" applyFill="1" applyAlignment="1">
      <alignment horizontal="left" vertical="top"/>
    </xf>
    <xf numFmtId="0" fontId="0" fillId="4" borderId="0" xfId="0" applyFill="1" applyAlignment="1">
      <alignment horizontal="left" vertical="top" wrapText="1"/>
    </xf>
    <xf numFmtId="3" fontId="1" fillId="4" borderId="0" xfId="0" applyNumberFormat="1" applyFont="1" applyFill="1"/>
    <xf numFmtId="0" fontId="0" fillId="6" borderId="0" xfId="0" applyFill="1"/>
    <xf numFmtId="0" fontId="0" fillId="6" borderId="0" xfId="0" applyFill="1" applyAlignment="1">
      <alignment vertical="center"/>
    </xf>
    <xf numFmtId="0" fontId="0" fillId="6" borderId="0" xfId="0" applyFill="1" applyAlignment="1">
      <alignment horizontal="left" vertical="center"/>
    </xf>
    <xf numFmtId="0" fontId="2" fillId="6" borderId="0" xfId="0" applyFont="1" applyFill="1" applyAlignment="1">
      <alignment vertical="center"/>
    </xf>
    <xf numFmtId="0" fontId="4" fillId="6" borderId="0" xfId="0" applyFont="1" applyFill="1"/>
    <xf numFmtId="0" fontId="5" fillId="4" borderId="0" xfId="0" applyFont="1" applyFill="1" applyAlignment="1">
      <alignment horizontal="right" vertical="top" wrapText="1"/>
    </xf>
    <xf numFmtId="0" fontId="2" fillId="5" borderId="0" xfId="0" applyFont="1" applyFill="1" applyAlignment="1">
      <alignment horizontal="right" vertical="center"/>
    </xf>
    <xf numFmtId="0" fontId="4" fillId="5" borderId="0" xfId="0" applyFont="1" applyFill="1" applyAlignment="1">
      <alignment horizontal="right"/>
    </xf>
    <xf numFmtId="0" fontId="3" fillId="4" borderId="0" xfId="0" applyFont="1" applyFill="1" applyAlignment="1">
      <alignment horizontal="right"/>
    </xf>
    <xf numFmtId="0" fontId="0" fillId="4" borderId="0" xfId="0" applyFill="1" applyAlignment="1">
      <alignment horizontal="right"/>
    </xf>
    <xf numFmtId="0" fontId="0" fillId="6" borderId="0" xfId="0" applyFill="1" applyAlignment="1">
      <alignment horizontal="right"/>
    </xf>
    <xf numFmtId="0" fontId="0" fillId="0" borderId="0" xfId="0" applyAlignment="1">
      <alignment horizontal="right"/>
    </xf>
    <xf numFmtId="0" fontId="4" fillId="5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right"/>
    </xf>
    <xf numFmtId="0" fontId="1" fillId="4" borderId="0" xfId="0" applyFont="1" applyFill="1"/>
    <xf numFmtId="0" fontId="11" fillId="4" borderId="0" xfId="0" applyFont="1" applyFill="1" applyAlignment="1" applyProtection="1">
      <alignment horizontal="left" vertical="center"/>
      <protection locked="0"/>
    </xf>
    <xf numFmtId="0" fontId="12" fillId="4" borderId="0" xfId="2" applyFont="1" applyFill="1" applyAlignment="1">
      <alignment horizontal="left" vertical="top"/>
    </xf>
    <xf numFmtId="0" fontId="4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right" vertical="center"/>
    </xf>
    <xf numFmtId="0" fontId="4" fillId="6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7" borderId="12" xfId="0" applyFont="1" applyFill="1" applyBorder="1" applyProtection="1">
      <protection locked="0"/>
    </xf>
    <xf numFmtId="0" fontId="4" fillId="7" borderId="13" xfId="0" applyFont="1" applyFill="1" applyBorder="1" applyProtection="1">
      <protection locked="0"/>
    </xf>
    <xf numFmtId="0" fontId="4" fillId="7" borderId="14" xfId="0" applyFont="1" applyFill="1" applyBorder="1" applyProtection="1">
      <protection locked="0"/>
    </xf>
    <xf numFmtId="0" fontId="13" fillId="4" borderId="0" xfId="0" applyFont="1" applyFill="1" applyAlignment="1">
      <alignment horizontal="left" vertical="center" wrapText="1"/>
    </xf>
    <xf numFmtId="165" fontId="13" fillId="4" borderId="0" xfId="0" applyNumberFormat="1" applyFont="1" applyFill="1" applyAlignment="1" applyProtection="1">
      <alignment horizontal="right" vertical="center" wrapText="1"/>
      <protection locked="0"/>
    </xf>
    <xf numFmtId="0" fontId="13" fillId="4" borderId="0" xfId="0" applyFont="1" applyFill="1" applyAlignment="1" applyProtection="1">
      <alignment horizontal="left" vertical="center" wrapText="1"/>
      <protection locked="0"/>
    </xf>
    <xf numFmtId="0" fontId="13" fillId="4" borderId="0" xfId="0" applyFont="1" applyFill="1" applyAlignment="1" applyProtection="1">
      <alignment vertical="center"/>
      <protection locked="0"/>
    </xf>
    <xf numFmtId="0" fontId="13" fillId="6" borderId="0" xfId="0" applyFont="1" applyFill="1" applyAlignment="1">
      <alignment vertical="center"/>
    </xf>
    <xf numFmtId="165" fontId="13" fillId="4" borderId="0" xfId="0" applyNumberFormat="1" applyFont="1" applyFill="1" applyAlignment="1">
      <alignment horizontal="right" vertical="center" wrapText="1"/>
    </xf>
    <xf numFmtId="0" fontId="13" fillId="4" borderId="0" xfId="0" applyFont="1" applyFill="1" applyAlignment="1">
      <alignment vertical="center"/>
    </xf>
    <xf numFmtId="0" fontId="15" fillId="4" borderId="0" xfId="0" applyFont="1" applyFill="1" applyAlignment="1">
      <alignment horizontal="right" vertical="center" wrapText="1"/>
    </xf>
    <xf numFmtId="0" fontId="12" fillId="4" borderId="0" xfId="2" applyFont="1" applyFill="1" applyAlignment="1">
      <alignment horizontal="left" vertical="center"/>
    </xf>
    <xf numFmtId="0" fontId="4" fillId="4" borderId="0" xfId="0" applyFont="1" applyFill="1" applyAlignment="1">
      <alignment horizontal="right" vertical="center" wrapText="1"/>
    </xf>
    <xf numFmtId="0" fontId="2" fillId="5" borderId="0" xfId="0" applyFont="1" applyFill="1" applyAlignment="1">
      <alignment vertical="top"/>
    </xf>
    <xf numFmtId="0" fontId="9" fillId="5" borderId="0" xfId="2" applyFill="1" applyAlignment="1">
      <alignment vertical="top"/>
    </xf>
    <xf numFmtId="0" fontId="2" fillId="5" borderId="0" xfId="0" applyFont="1" applyFill="1" applyAlignment="1">
      <alignment horizontal="right" vertical="top"/>
    </xf>
    <xf numFmtId="0" fontId="0" fillId="5" borderId="0" xfId="0" applyFill="1" applyAlignment="1">
      <alignment vertical="top"/>
    </xf>
    <xf numFmtId="0" fontId="0" fillId="6" borderId="0" xfId="0" applyFill="1" applyAlignment="1">
      <alignment vertical="top"/>
    </xf>
    <xf numFmtId="0" fontId="0" fillId="0" borderId="0" xfId="0" applyAlignment="1">
      <alignment vertical="top"/>
    </xf>
    <xf numFmtId="0" fontId="3" fillId="4" borderId="0" xfId="0" applyFont="1" applyFill="1" applyAlignment="1">
      <alignment vertical="center"/>
    </xf>
    <xf numFmtId="0" fontId="4" fillId="2" borderId="8" xfId="0" applyFont="1" applyFill="1" applyBorder="1" applyAlignment="1" applyProtection="1">
      <alignment vertical="center"/>
      <protection locked="0"/>
    </xf>
    <xf numFmtId="0" fontId="4" fillId="2" borderId="9" xfId="0" applyFont="1" applyFill="1" applyBorder="1" applyAlignment="1" applyProtection="1">
      <alignment vertical="center"/>
      <protection locked="0"/>
    </xf>
    <xf numFmtId="0" fontId="4" fillId="2" borderId="10" xfId="0" applyFont="1" applyFill="1" applyBorder="1" applyAlignment="1" applyProtection="1">
      <alignment vertical="center"/>
      <protection locked="0"/>
    </xf>
    <xf numFmtId="0" fontId="4" fillId="5" borderId="0" xfId="0" applyFont="1" applyFill="1" applyAlignment="1">
      <alignment vertical="top"/>
    </xf>
    <xf numFmtId="0" fontId="3" fillId="4" borderId="0" xfId="0" applyFont="1" applyFill="1" applyAlignment="1">
      <alignment vertical="top"/>
    </xf>
    <xf numFmtId="0" fontId="1" fillId="4" borderId="0" xfId="0" applyFont="1" applyFill="1" applyAlignment="1">
      <alignment vertical="center"/>
    </xf>
    <xf numFmtId="0" fontId="4" fillId="5" borderId="0" xfId="0" applyFont="1" applyFill="1" applyAlignment="1">
      <alignment horizontal="left" vertical="center"/>
    </xf>
    <xf numFmtId="0" fontId="4" fillId="5" borderId="0" xfId="0" applyFont="1" applyFill="1" applyAlignment="1">
      <alignment vertical="center"/>
    </xf>
    <xf numFmtId="0" fontId="4" fillId="5" borderId="0" xfId="0" applyFont="1" applyFill="1" applyAlignment="1">
      <alignment horizontal="left" vertical="center" wrapText="1"/>
    </xf>
    <xf numFmtId="0" fontId="4" fillId="5" borderId="0" xfId="0" applyFont="1" applyFill="1" applyAlignment="1">
      <alignment horizontal="right" vertical="center"/>
    </xf>
    <xf numFmtId="0" fontId="4" fillId="5" borderId="0" xfId="0" applyFont="1" applyFill="1" applyAlignment="1">
      <alignment horizontal="center" vertical="center" wrapText="1"/>
    </xf>
    <xf numFmtId="0" fontId="13" fillId="5" borderId="0" xfId="0" applyFont="1" applyFill="1" applyAlignment="1">
      <alignment horizontal="left" vertical="center" wrapText="1"/>
    </xf>
    <xf numFmtId="0" fontId="17" fillId="6" borderId="0" xfId="0" applyFont="1" applyFill="1" applyAlignment="1">
      <alignment vertical="center"/>
    </xf>
    <xf numFmtId="0" fontId="9" fillId="5" borderId="0" xfId="2" applyFill="1" applyAlignment="1">
      <alignment horizontal="left" vertical="center"/>
    </xf>
    <xf numFmtId="0" fontId="4" fillId="5" borderId="0" xfId="0" applyFont="1" applyFill="1" applyAlignment="1">
      <alignment horizontal="right" vertical="center" wrapText="1"/>
    </xf>
    <xf numFmtId="165" fontId="13" fillId="5" borderId="0" xfId="0" applyNumberFormat="1" applyFont="1" applyFill="1" applyAlignment="1" applyProtection="1">
      <alignment horizontal="left" vertical="top" textRotation="255"/>
      <protection locked="0"/>
    </xf>
    <xf numFmtId="9" fontId="14" fillId="5" borderId="0" xfId="3" applyFont="1" applyFill="1" applyBorder="1" applyAlignment="1">
      <alignment horizontal="right" vertical="center"/>
    </xf>
    <xf numFmtId="0" fontId="18" fillId="5" borderId="0" xfId="0" applyFont="1" applyFill="1" applyProtection="1">
      <protection locked="0"/>
    </xf>
    <xf numFmtId="0" fontId="17" fillId="5" borderId="0" xfId="0" applyFont="1" applyFill="1" applyProtection="1">
      <protection locked="0"/>
    </xf>
    <xf numFmtId="0" fontId="16" fillId="2" borderId="4" xfId="0" applyFont="1" applyFill="1" applyBorder="1" applyAlignment="1" applyProtection="1">
      <alignment horizontal="right" vertical="center"/>
      <protection locked="0"/>
    </xf>
    <xf numFmtId="9" fontId="14" fillId="5" borderId="7" xfId="3" applyFont="1" applyFill="1" applyBorder="1" applyAlignment="1">
      <alignment horizontal="right" vertical="center"/>
    </xf>
    <xf numFmtId="9" fontId="14" fillId="5" borderId="16" xfId="3" applyFont="1" applyFill="1" applyBorder="1" applyAlignment="1">
      <alignment horizontal="right" vertical="center"/>
    </xf>
    <xf numFmtId="9" fontId="4" fillId="5" borderId="16" xfId="3" applyFont="1" applyFill="1" applyBorder="1" applyAlignment="1">
      <alignment horizontal="right" vertical="center"/>
    </xf>
    <xf numFmtId="0" fontId="4" fillId="4" borderId="0" xfId="0" applyFont="1" applyFill="1" applyAlignment="1">
      <alignment horizontal="left" vertical="center"/>
    </xf>
    <xf numFmtId="0" fontId="0" fillId="8" borderId="0" xfId="0" applyFill="1"/>
    <xf numFmtId="0" fontId="0" fillId="8" borderId="0" xfId="0" applyFill="1" applyAlignment="1">
      <alignment vertical="center"/>
    </xf>
    <xf numFmtId="0" fontId="0" fillId="8" borderId="0" xfId="0" applyFill="1" applyAlignment="1">
      <alignment vertical="top"/>
    </xf>
    <xf numFmtId="0" fontId="0" fillId="8" borderId="0" xfId="0" applyFill="1" applyAlignment="1">
      <alignment horizontal="left" vertical="center"/>
    </xf>
    <xf numFmtId="0" fontId="4" fillId="8" borderId="0" xfId="0" applyFont="1" applyFill="1" applyAlignment="1">
      <alignment vertical="center"/>
    </xf>
    <xf numFmtId="0" fontId="4" fillId="8" borderId="11" xfId="0" applyFont="1" applyFill="1" applyBorder="1" applyAlignment="1" applyProtection="1">
      <alignment vertical="center"/>
      <protection locked="0"/>
    </xf>
    <xf numFmtId="0" fontId="2" fillId="8" borderId="0" xfId="0" applyFont="1" applyFill="1" applyAlignment="1">
      <alignment vertical="center"/>
    </xf>
    <xf numFmtId="0" fontId="4" fillId="8" borderId="0" xfId="0" applyFont="1" applyFill="1"/>
    <xf numFmtId="0" fontId="14" fillId="4" borderId="0" xfId="0" applyFont="1" applyFill="1" applyAlignment="1">
      <alignment horizontal="right" vertical="center"/>
    </xf>
    <xf numFmtId="0" fontId="5" fillId="4" borderId="0" xfId="0" applyFont="1" applyFill="1" applyAlignment="1">
      <alignment horizontal="left" vertical="top" wrapText="1"/>
    </xf>
    <xf numFmtId="0" fontId="4" fillId="4" borderId="0" xfId="0" applyFont="1" applyFill="1" applyAlignment="1">
      <alignment horizontal="right" vertical="top" wrapText="1"/>
    </xf>
    <xf numFmtId="0" fontId="4" fillId="4" borderId="19" xfId="0" applyFont="1" applyFill="1" applyBorder="1" applyAlignment="1">
      <alignment horizontal="right" vertical="top" wrapText="1"/>
    </xf>
    <xf numFmtId="166" fontId="4" fillId="4" borderId="0" xfId="1" applyNumberFormat="1" applyFont="1" applyFill="1" applyBorder="1" applyAlignment="1">
      <alignment horizontal="right" vertical="center"/>
    </xf>
    <xf numFmtId="166" fontId="4" fillId="4" borderId="0" xfId="1" applyNumberFormat="1" applyFont="1" applyFill="1" applyAlignment="1">
      <alignment horizontal="right" vertical="center"/>
    </xf>
    <xf numFmtId="0" fontId="14" fillId="4" borderId="0" xfId="0" applyFont="1" applyFill="1" applyAlignment="1">
      <alignment horizontal="left" vertical="top" wrapText="1"/>
    </xf>
    <xf numFmtId="0" fontId="6" fillId="2" borderId="5" xfId="0" applyFont="1" applyFill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3" fillId="2" borderId="5" xfId="0" applyFont="1" applyFill="1" applyBorder="1" applyAlignment="1" applyProtection="1">
      <alignment horizontal="center"/>
      <protection locked="0"/>
    </xf>
    <xf numFmtId="0" fontId="3" fillId="2" borderId="6" xfId="0" applyFont="1" applyFill="1" applyBorder="1" applyAlignment="1" applyProtection="1">
      <alignment horizontal="center"/>
      <protection locked="0"/>
    </xf>
    <xf numFmtId="1" fontId="3" fillId="3" borderId="0" xfId="0" applyNumberFormat="1" applyFont="1" applyFill="1" applyAlignment="1">
      <alignment horizontal="center"/>
    </xf>
    <xf numFmtId="166" fontId="14" fillId="3" borderId="17" xfId="1" applyNumberFormat="1" applyFont="1" applyFill="1" applyBorder="1" applyAlignment="1">
      <alignment horizontal="right" vertical="center"/>
    </xf>
    <xf numFmtId="166" fontId="14" fillId="3" borderId="18" xfId="1" applyNumberFormat="1" applyFont="1" applyFill="1" applyBorder="1" applyAlignment="1">
      <alignment horizontal="right" vertical="center"/>
    </xf>
    <xf numFmtId="0" fontId="14" fillId="4" borderId="0" xfId="0" applyFont="1" applyFill="1" applyAlignment="1">
      <alignment horizontal="center" vertical="top" wrapText="1"/>
    </xf>
    <xf numFmtId="0" fontId="4" fillId="4" borderId="0" xfId="0" applyFont="1" applyFill="1" applyAlignment="1">
      <alignment horizontal="center" vertical="top" wrapText="1"/>
    </xf>
    <xf numFmtId="0" fontId="4" fillId="3" borderId="0" xfId="0" applyFont="1" applyFill="1" applyAlignment="1">
      <alignment horizontal="right" vertical="center"/>
    </xf>
    <xf numFmtId="0" fontId="4" fillId="3" borderId="15" xfId="0" applyFont="1" applyFill="1" applyBorder="1" applyAlignment="1">
      <alignment horizontal="right" vertical="center"/>
    </xf>
    <xf numFmtId="9" fontId="14" fillId="3" borderId="16" xfId="3" applyFont="1" applyFill="1" applyBorder="1" applyAlignment="1">
      <alignment horizontal="right" vertical="center"/>
    </xf>
    <xf numFmtId="9" fontId="14" fillId="3" borderId="7" xfId="3" applyFont="1" applyFill="1" applyBorder="1" applyAlignment="1">
      <alignment horizontal="right" vertical="center"/>
    </xf>
    <xf numFmtId="0" fontId="6" fillId="2" borderId="5" xfId="0" applyFont="1" applyFill="1" applyBorder="1" applyAlignment="1" applyProtection="1">
      <alignment horizontal="left" vertical="center" wrapText="1"/>
      <protection locked="0"/>
    </xf>
    <xf numFmtId="0" fontId="6" fillId="2" borderId="6" xfId="0" applyFont="1" applyFill="1" applyBorder="1" applyAlignment="1" applyProtection="1">
      <alignment horizontal="left" vertical="center" wrapText="1"/>
      <protection locked="0"/>
    </xf>
    <xf numFmtId="0" fontId="2" fillId="5" borderId="0" xfId="0" applyFont="1" applyFill="1" applyAlignment="1">
      <alignment horizontal="left" vertical="center" wrapText="1"/>
    </xf>
  </cellXfs>
  <cellStyles count="4">
    <cellStyle name="Komma" xfId="1" builtinId="3"/>
    <cellStyle name="Link" xfId="2" builtinId="8"/>
    <cellStyle name="Prozent" xfId="3" builtinId="5"/>
    <cellStyle name="Standard" xfId="0" builtinId="0"/>
  </cellStyles>
  <dxfs count="3">
    <dxf>
      <font>
        <color theme="0" tint="-0.14996795556505021"/>
      </font>
      <fill>
        <patternFill>
          <bgColor theme="7" tint="0.79998168889431442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  <dxf>
      <font>
        <color theme="0" tint="-0.14996795556505021"/>
      </font>
      <fill>
        <patternFill>
          <bgColor theme="7" tint="0.7999816888943144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color theme="0" tint="-0.14996795556505021"/>
      </font>
      <fill>
        <patternFill>
          <bgColor theme="7" tint="0.79998168889431442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</border>
    </dxf>
  </dxfs>
  <tableStyles count="0" defaultTableStyle="TableStyleMedium2" defaultPivotStyle="PivotStyleLight16"/>
  <colors>
    <mruColors>
      <color rgb="FFDFE9EC"/>
      <color rgb="FFE6E3E9"/>
      <color rgb="FFCEB0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Radio" firstButton="1" fmlaLink="A14" lockText="1" noThreeD="1"/>
</file>

<file path=xl/ctrlProps/ctrlProp10.xml><?xml version="1.0" encoding="utf-8"?>
<formControlPr xmlns="http://schemas.microsoft.com/office/spreadsheetml/2009/9/main" objectType="CheckBox" fmlaLink="BT29" lockText="1" noThreeD="1"/>
</file>

<file path=xl/ctrlProps/ctrlProp11.xml><?xml version="1.0" encoding="utf-8"?>
<formControlPr xmlns="http://schemas.microsoft.com/office/spreadsheetml/2009/9/main" objectType="CheckBox" fmlaLink="BU29" lockText="1" noThreeD="1"/>
</file>

<file path=xl/ctrlProps/ctrlProp12.xml><?xml version="1.0" encoding="utf-8"?>
<formControlPr xmlns="http://schemas.microsoft.com/office/spreadsheetml/2009/9/main" objectType="CheckBox" fmlaLink="BV29" lockText="1" noThreeD="1"/>
</file>

<file path=xl/ctrlProps/ctrlProp13.xml><?xml version="1.0" encoding="utf-8"?>
<formControlPr xmlns="http://schemas.microsoft.com/office/spreadsheetml/2009/9/main" objectType="CheckBox" fmlaLink="BW29" lockText="1" noThreeD="1"/>
</file>

<file path=xl/ctrlProps/ctrlProp14.xml><?xml version="1.0" encoding="utf-8"?>
<formControlPr xmlns="http://schemas.microsoft.com/office/spreadsheetml/2009/9/main" objectType="CheckBox" fmlaLink="BX29" lockText="1" noThreeD="1"/>
</file>

<file path=xl/ctrlProps/ctrlProp15.xml><?xml version="1.0" encoding="utf-8"?>
<formControlPr xmlns="http://schemas.microsoft.com/office/spreadsheetml/2009/9/main" objectType="CheckBox" fmlaLink="BY29" lockText="1" noThreeD="1"/>
</file>

<file path=xl/ctrlProps/ctrlProp16.xml><?xml version="1.0" encoding="utf-8"?>
<formControlPr xmlns="http://schemas.microsoft.com/office/spreadsheetml/2009/9/main" objectType="CheckBox" fmlaLink="BO29" lockText="1" noThreeD="1"/>
</file>

<file path=xl/ctrlProps/ctrlProp17.xml><?xml version="1.0" encoding="utf-8"?>
<formControlPr xmlns="http://schemas.microsoft.com/office/spreadsheetml/2009/9/main" objectType="CheckBox" fmlaLink="BO29" lockText="1" noThreeD="1"/>
</file>

<file path=xl/ctrlProps/ctrlProp18.xml><?xml version="1.0" encoding="utf-8"?>
<formControlPr xmlns="http://schemas.microsoft.com/office/spreadsheetml/2009/9/main" objectType="CheckBox" fmlaLink="BQ29" lockText="1" noThreeD="1"/>
</file>

<file path=xl/ctrlProps/ctrlProp19.xml><?xml version="1.0" encoding="utf-8"?>
<formControlPr xmlns="http://schemas.microsoft.com/office/spreadsheetml/2009/9/main" objectType="CheckBox" fmlaLink="BO29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20.xml><?xml version="1.0" encoding="utf-8"?>
<formControlPr xmlns="http://schemas.microsoft.com/office/spreadsheetml/2009/9/main" objectType="CheckBox" fmlaLink="BO29" lockText="1" noThreeD="1"/>
</file>

<file path=xl/ctrlProps/ctrlProp21.xml><?xml version="1.0" encoding="utf-8"?>
<formControlPr xmlns="http://schemas.microsoft.com/office/spreadsheetml/2009/9/main" objectType="CheckBox" fmlaLink="BM29" lockText="1" noThreeD="1"/>
</file>

<file path=xl/ctrlProps/ctrlProp22.xml><?xml version="1.0" encoding="utf-8"?>
<formControlPr xmlns="http://schemas.microsoft.com/office/spreadsheetml/2009/9/main" objectType="CheckBox" fmlaLink="BN29" lockText="1" noThreeD="1"/>
</file>

<file path=xl/ctrlProps/ctrlProp23.xml><?xml version="1.0" encoding="utf-8"?>
<formControlPr xmlns="http://schemas.microsoft.com/office/spreadsheetml/2009/9/main" objectType="CheckBox" fmlaLink="H29" lockText="1" noThreeD="1"/>
</file>

<file path=xl/ctrlProps/ctrlProp24.xml><?xml version="1.0" encoding="utf-8"?>
<formControlPr xmlns="http://schemas.microsoft.com/office/spreadsheetml/2009/9/main" objectType="CheckBox" fmlaLink="I29" lockText="1" noThreeD="1"/>
</file>

<file path=xl/ctrlProps/ctrlProp25.xml><?xml version="1.0" encoding="utf-8"?>
<formControlPr xmlns="http://schemas.microsoft.com/office/spreadsheetml/2009/9/main" objectType="CheckBox" fmlaLink="J29" lockText="1" noThreeD="1"/>
</file>

<file path=xl/ctrlProps/ctrlProp26.xml><?xml version="1.0" encoding="utf-8"?>
<formControlPr xmlns="http://schemas.microsoft.com/office/spreadsheetml/2009/9/main" objectType="CheckBox" fmlaLink="K29" lockText="1" noThreeD="1"/>
</file>

<file path=xl/ctrlProps/ctrlProp27.xml><?xml version="1.0" encoding="utf-8"?>
<formControlPr xmlns="http://schemas.microsoft.com/office/spreadsheetml/2009/9/main" objectType="CheckBox" fmlaLink="L29" lockText="1" noThreeD="1"/>
</file>

<file path=xl/ctrlProps/ctrlProp28.xml><?xml version="1.0" encoding="utf-8"?>
<formControlPr xmlns="http://schemas.microsoft.com/office/spreadsheetml/2009/9/main" objectType="CheckBox" fmlaLink="M29" lockText="1" noThreeD="1"/>
</file>

<file path=xl/ctrlProps/ctrlProp29.xml><?xml version="1.0" encoding="utf-8"?>
<formControlPr xmlns="http://schemas.microsoft.com/office/spreadsheetml/2009/9/main" objectType="CheckBox" fmlaLink="N29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fmlaLink="O29" lockText="1" noThreeD="1"/>
</file>

<file path=xl/ctrlProps/ctrlProp31.xml><?xml version="1.0" encoding="utf-8"?>
<formControlPr xmlns="http://schemas.microsoft.com/office/spreadsheetml/2009/9/main" objectType="CheckBox" fmlaLink="P29" lockText="1" noThreeD="1"/>
</file>

<file path=xl/ctrlProps/ctrlProp32.xml><?xml version="1.0" encoding="utf-8"?>
<formControlPr xmlns="http://schemas.microsoft.com/office/spreadsheetml/2009/9/main" objectType="CheckBox" fmlaLink="Q29" lockText="1" noThreeD="1"/>
</file>

<file path=xl/ctrlProps/ctrlProp33.xml><?xml version="1.0" encoding="utf-8"?>
<formControlPr xmlns="http://schemas.microsoft.com/office/spreadsheetml/2009/9/main" objectType="CheckBox" fmlaLink="R29" lockText="1" noThreeD="1"/>
</file>

<file path=xl/ctrlProps/ctrlProp34.xml><?xml version="1.0" encoding="utf-8"?>
<formControlPr xmlns="http://schemas.microsoft.com/office/spreadsheetml/2009/9/main" objectType="CheckBox" fmlaLink="S29" lockText="1" noThreeD="1"/>
</file>

<file path=xl/ctrlProps/ctrlProp4.xml><?xml version="1.0" encoding="utf-8"?>
<formControlPr xmlns="http://schemas.microsoft.com/office/spreadsheetml/2009/9/main" objectType="CheckBox" fmlaLink="BQ29" lockText="1" noThreeD="1"/>
</file>

<file path=xl/ctrlProps/ctrlProp5.xml><?xml version="1.0" encoding="utf-8"?>
<formControlPr xmlns="http://schemas.microsoft.com/office/spreadsheetml/2009/9/main" objectType="CheckBox" fmlaLink="BO29" lockText="1" noThreeD="1"/>
</file>

<file path=xl/ctrlProps/ctrlProp6.xml><?xml version="1.0" encoding="utf-8"?>
<formControlPr xmlns="http://schemas.microsoft.com/office/spreadsheetml/2009/9/main" objectType="CheckBox" fmlaLink="BP29" lockText="1" noThreeD="1"/>
</file>

<file path=xl/ctrlProps/ctrlProp7.xml><?xml version="1.0" encoding="utf-8"?>
<formControlPr xmlns="http://schemas.microsoft.com/office/spreadsheetml/2009/9/main" objectType="CheckBox" fmlaLink="#REF!" lockText="1" noThreeD="1"/>
</file>

<file path=xl/ctrlProps/ctrlProp8.xml><?xml version="1.0" encoding="utf-8"?>
<formControlPr xmlns="http://schemas.microsoft.com/office/spreadsheetml/2009/9/main" objectType="CheckBox" fmlaLink="BR29" lockText="1" noThreeD="1"/>
</file>

<file path=xl/ctrlProps/ctrlProp9.xml><?xml version="1.0" encoding="utf-8"?>
<formControlPr xmlns="http://schemas.microsoft.com/office/spreadsheetml/2009/9/main" objectType="CheckBox" fmlaLink="BS29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45</xdr:row>
      <xdr:rowOff>1005422</xdr:rowOff>
    </xdr:from>
    <xdr:to>
      <xdr:col>18</xdr:col>
      <xdr:colOff>279401</xdr:colOff>
      <xdr:row>45</xdr:row>
      <xdr:rowOff>1538597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769418" y="11997491"/>
          <a:ext cx="4188374" cy="533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900">
              <a:latin typeface="Lato" panose="020F0502020204030203" pitchFamily="34" charset="77"/>
            </a:rPr>
            <a:t>MovementSciences AG	URL:           www.movementsciences.ch</a:t>
          </a:r>
          <a:br>
            <a:rPr lang="de-DE" sz="900">
              <a:latin typeface="Lato" panose="020F0502020204030203" pitchFamily="34" charset="77"/>
            </a:rPr>
          </a:br>
          <a:r>
            <a:rPr lang="de-DE" sz="900">
              <a:latin typeface="Lato" panose="020F0502020204030203" pitchFamily="34" charset="77"/>
            </a:rPr>
            <a:t>Giessenplatz 1		E-Mail:      support@movementsciences.ch</a:t>
          </a:r>
        </a:p>
        <a:p>
          <a:r>
            <a:rPr lang="de-DE" sz="900">
              <a:latin typeface="Lato" panose="020F0502020204030203" pitchFamily="34" charset="77"/>
            </a:rPr>
            <a:t>8600 Dübendorf		Telefon:</a:t>
          </a:r>
          <a:r>
            <a:rPr lang="de-DE" sz="900" baseline="0">
              <a:latin typeface="Lato" panose="020F0502020204030203" pitchFamily="34" charset="77"/>
            </a:rPr>
            <a:t>    +41 44 518 07 50</a:t>
          </a:r>
          <a:endParaRPr lang="de-DE" sz="900">
            <a:latin typeface="Lato" panose="020F0502020204030203" pitchFamily="34" charset="77"/>
          </a:endParaRPr>
        </a:p>
      </xdr:txBody>
    </xdr:sp>
    <xdr:clientData/>
  </xdr:twoCellAnchor>
  <xdr:twoCellAnchor editAs="oneCell">
    <xdr:from>
      <xdr:col>0</xdr:col>
      <xdr:colOff>23092</xdr:colOff>
      <xdr:row>45</xdr:row>
      <xdr:rowOff>1022741</xdr:rowOff>
    </xdr:from>
    <xdr:to>
      <xdr:col>2</xdr:col>
      <xdr:colOff>488786</xdr:colOff>
      <xdr:row>45</xdr:row>
      <xdr:rowOff>1508497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92" y="12014810"/>
          <a:ext cx="1604315" cy="48575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177800</xdr:rowOff>
        </xdr:from>
        <xdr:to>
          <xdr:col>0</xdr:col>
          <xdr:colOff>279400</xdr:colOff>
          <xdr:row>14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63500</xdr:rowOff>
        </xdr:from>
        <xdr:to>
          <xdr:col>0</xdr:col>
          <xdr:colOff>279400</xdr:colOff>
          <xdr:row>21</xdr:row>
          <xdr:rowOff>25400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635000</xdr:colOff>
          <xdr:row>25</xdr:row>
          <xdr:rowOff>152400</xdr:rowOff>
        </xdr:from>
        <xdr:to>
          <xdr:col>67</xdr:col>
          <xdr:colOff>63500</xdr:colOff>
          <xdr:row>26</xdr:row>
          <xdr:rowOff>50800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0</xdr:colOff>
          <xdr:row>28</xdr:row>
          <xdr:rowOff>63500</xdr:rowOff>
        </xdr:from>
        <xdr:to>
          <xdr:col>64</xdr:col>
          <xdr:colOff>241300</xdr:colOff>
          <xdr:row>29</xdr:row>
          <xdr:rowOff>114300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28</xdr:row>
          <xdr:rowOff>63500</xdr:rowOff>
        </xdr:from>
        <xdr:to>
          <xdr:col>66</xdr:col>
          <xdr:colOff>241300</xdr:colOff>
          <xdr:row>29</xdr:row>
          <xdr:rowOff>114300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0</xdr:colOff>
          <xdr:row>28</xdr:row>
          <xdr:rowOff>63500</xdr:rowOff>
        </xdr:from>
        <xdr:to>
          <xdr:col>67</xdr:col>
          <xdr:colOff>241300</xdr:colOff>
          <xdr:row>29</xdr:row>
          <xdr:rowOff>114300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0</xdr:colOff>
          <xdr:row>28</xdr:row>
          <xdr:rowOff>63500</xdr:rowOff>
        </xdr:from>
        <xdr:to>
          <xdr:col>68</xdr:col>
          <xdr:colOff>241300</xdr:colOff>
          <xdr:row>29</xdr:row>
          <xdr:rowOff>114300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0</xdr:colOff>
          <xdr:row>28</xdr:row>
          <xdr:rowOff>63500</xdr:rowOff>
        </xdr:from>
        <xdr:to>
          <xdr:col>69</xdr:col>
          <xdr:colOff>241300</xdr:colOff>
          <xdr:row>29</xdr:row>
          <xdr:rowOff>114300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0</xdr:colOff>
          <xdr:row>28</xdr:row>
          <xdr:rowOff>63500</xdr:rowOff>
        </xdr:from>
        <xdr:to>
          <xdr:col>70</xdr:col>
          <xdr:colOff>241300</xdr:colOff>
          <xdr:row>29</xdr:row>
          <xdr:rowOff>114300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0</xdr:colOff>
          <xdr:row>28</xdr:row>
          <xdr:rowOff>63500</xdr:rowOff>
        </xdr:from>
        <xdr:to>
          <xdr:col>71</xdr:col>
          <xdr:colOff>241300</xdr:colOff>
          <xdr:row>29</xdr:row>
          <xdr:rowOff>114300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0</xdr:colOff>
          <xdr:row>28</xdr:row>
          <xdr:rowOff>63500</xdr:rowOff>
        </xdr:from>
        <xdr:to>
          <xdr:col>72</xdr:col>
          <xdr:colOff>241300</xdr:colOff>
          <xdr:row>29</xdr:row>
          <xdr:rowOff>114300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0</xdr:colOff>
          <xdr:row>28</xdr:row>
          <xdr:rowOff>63500</xdr:rowOff>
        </xdr:from>
        <xdr:to>
          <xdr:col>73</xdr:col>
          <xdr:colOff>241300</xdr:colOff>
          <xdr:row>29</xdr:row>
          <xdr:rowOff>114300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0</xdr:colOff>
          <xdr:row>28</xdr:row>
          <xdr:rowOff>63500</xdr:rowOff>
        </xdr:from>
        <xdr:to>
          <xdr:col>74</xdr:col>
          <xdr:colOff>241300</xdr:colOff>
          <xdr:row>29</xdr:row>
          <xdr:rowOff>114300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0</xdr:colOff>
          <xdr:row>28</xdr:row>
          <xdr:rowOff>63500</xdr:rowOff>
        </xdr:from>
        <xdr:to>
          <xdr:col>75</xdr:col>
          <xdr:colOff>241300</xdr:colOff>
          <xdr:row>29</xdr:row>
          <xdr:rowOff>114300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0</xdr:colOff>
          <xdr:row>28</xdr:row>
          <xdr:rowOff>63500</xdr:rowOff>
        </xdr:from>
        <xdr:to>
          <xdr:col>76</xdr:col>
          <xdr:colOff>241300</xdr:colOff>
          <xdr:row>29</xdr:row>
          <xdr:rowOff>114300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0</xdr:colOff>
          <xdr:row>28</xdr:row>
          <xdr:rowOff>63500</xdr:rowOff>
        </xdr:from>
        <xdr:to>
          <xdr:col>64</xdr:col>
          <xdr:colOff>241300</xdr:colOff>
          <xdr:row>29</xdr:row>
          <xdr:rowOff>114300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0</xdr:colOff>
          <xdr:row>28</xdr:row>
          <xdr:rowOff>63500</xdr:rowOff>
        </xdr:from>
        <xdr:to>
          <xdr:col>64</xdr:col>
          <xdr:colOff>241300</xdr:colOff>
          <xdr:row>29</xdr:row>
          <xdr:rowOff>114300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28</xdr:row>
          <xdr:rowOff>63500</xdr:rowOff>
        </xdr:from>
        <xdr:to>
          <xdr:col>66</xdr:col>
          <xdr:colOff>241300</xdr:colOff>
          <xdr:row>29</xdr:row>
          <xdr:rowOff>114300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28</xdr:row>
          <xdr:rowOff>63500</xdr:rowOff>
        </xdr:from>
        <xdr:to>
          <xdr:col>66</xdr:col>
          <xdr:colOff>241300</xdr:colOff>
          <xdr:row>29</xdr:row>
          <xdr:rowOff>114300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0</xdr:colOff>
          <xdr:row>28</xdr:row>
          <xdr:rowOff>63500</xdr:rowOff>
        </xdr:from>
        <xdr:to>
          <xdr:col>66</xdr:col>
          <xdr:colOff>241300</xdr:colOff>
          <xdr:row>29</xdr:row>
          <xdr:rowOff>114300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0</xdr:colOff>
          <xdr:row>28</xdr:row>
          <xdr:rowOff>63500</xdr:rowOff>
        </xdr:from>
        <xdr:to>
          <xdr:col>64</xdr:col>
          <xdr:colOff>241300</xdr:colOff>
          <xdr:row>28</xdr:row>
          <xdr:rowOff>317500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0</xdr:colOff>
          <xdr:row>28</xdr:row>
          <xdr:rowOff>63500</xdr:rowOff>
        </xdr:from>
        <xdr:to>
          <xdr:col>65</xdr:col>
          <xdr:colOff>241300</xdr:colOff>
          <xdr:row>28</xdr:row>
          <xdr:rowOff>317500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28</xdr:row>
          <xdr:rowOff>63500</xdr:rowOff>
        </xdr:from>
        <xdr:to>
          <xdr:col>7</xdr:col>
          <xdr:colOff>241300</xdr:colOff>
          <xdr:row>28</xdr:row>
          <xdr:rowOff>317500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28</xdr:row>
          <xdr:rowOff>63500</xdr:rowOff>
        </xdr:from>
        <xdr:to>
          <xdr:col>8</xdr:col>
          <xdr:colOff>241300</xdr:colOff>
          <xdr:row>28</xdr:row>
          <xdr:rowOff>317500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63500</xdr:rowOff>
        </xdr:from>
        <xdr:to>
          <xdr:col>9</xdr:col>
          <xdr:colOff>241300</xdr:colOff>
          <xdr:row>28</xdr:row>
          <xdr:rowOff>317500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28</xdr:row>
          <xdr:rowOff>63500</xdr:rowOff>
        </xdr:from>
        <xdr:to>
          <xdr:col>10</xdr:col>
          <xdr:colOff>241300</xdr:colOff>
          <xdr:row>28</xdr:row>
          <xdr:rowOff>317500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28</xdr:row>
          <xdr:rowOff>63500</xdr:rowOff>
        </xdr:from>
        <xdr:to>
          <xdr:col>11</xdr:col>
          <xdr:colOff>241300</xdr:colOff>
          <xdr:row>28</xdr:row>
          <xdr:rowOff>317500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63500</xdr:rowOff>
        </xdr:from>
        <xdr:to>
          <xdr:col>12</xdr:col>
          <xdr:colOff>241300</xdr:colOff>
          <xdr:row>28</xdr:row>
          <xdr:rowOff>317500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28</xdr:row>
          <xdr:rowOff>63500</xdr:rowOff>
        </xdr:from>
        <xdr:to>
          <xdr:col>13</xdr:col>
          <xdr:colOff>241300</xdr:colOff>
          <xdr:row>28</xdr:row>
          <xdr:rowOff>317500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28</xdr:row>
          <xdr:rowOff>63500</xdr:rowOff>
        </xdr:from>
        <xdr:to>
          <xdr:col>14</xdr:col>
          <xdr:colOff>241300</xdr:colOff>
          <xdr:row>28</xdr:row>
          <xdr:rowOff>317500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28</xdr:row>
          <xdr:rowOff>63500</xdr:rowOff>
        </xdr:from>
        <xdr:to>
          <xdr:col>15</xdr:col>
          <xdr:colOff>241300</xdr:colOff>
          <xdr:row>28</xdr:row>
          <xdr:rowOff>317500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0</xdr:colOff>
          <xdr:row>28</xdr:row>
          <xdr:rowOff>63500</xdr:rowOff>
        </xdr:from>
        <xdr:to>
          <xdr:col>16</xdr:col>
          <xdr:colOff>241300</xdr:colOff>
          <xdr:row>28</xdr:row>
          <xdr:rowOff>317500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28</xdr:row>
          <xdr:rowOff>63500</xdr:rowOff>
        </xdr:from>
        <xdr:to>
          <xdr:col>17</xdr:col>
          <xdr:colOff>241300</xdr:colOff>
          <xdr:row>28</xdr:row>
          <xdr:rowOff>317500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0</xdr:colOff>
          <xdr:row>28</xdr:row>
          <xdr:rowOff>63500</xdr:rowOff>
        </xdr:from>
        <xdr:to>
          <xdr:col>18</xdr:col>
          <xdr:colOff>241300</xdr:colOff>
          <xdr:row>28</xdr:row>
          <xdr:rowOff>317500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  <a:p>
              <a:pPr algn="l" rtl="0">
                <a:defRPr sz="1000"/>
              </a:pPr>
              <a:endParaRPr lang="de-DE" sz="1200" b="0" i="0" u="none" strike="noStrike" baseline="0">
                <a:solidFill>
                  <a:srgbClr val="000000"/>
                </a:solidFill>
                <a:latin typeface="Aptos Narrow" charset="0"/>
              </a:endParaRP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266701</xdr:colOff>
      <xdr:row>49</xdr:row>
      <xdr:rowOff>674254</xdr:rowOff>
    </xdr:from>
    <xdr:to>
      <xdr:col>9</xdr:col>
      <xdr:colOff>1</xdr:colOff>
      <xdr:row>50</xdr:row>
      <xdr:rowOff>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568701" y="11570854"/>
          <a:ext cx="4102100" cy="55764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900">
              <a:latin typeface="Lato" panose="020F0502020204030203" pitchFamily="34" charset="77"/>
            </a:rPr>
            <a:t>MovementSciences AG	URL:           www.movementsciences.ch</a:t>
          </a:r>
          <a:br>
            <a:rPr lang="de-DE" sz="900">
              <a:latin typeface="Lato" panose="020F0502020204030203" pitchFamily="34" charset="77"/>
            </a:rPr>
          </a:br>
          <a:r>
            <a:rPr lang="de-DE" sz="900">
              <a:latin typeface="Lato" panose="020F0502020204030203" pitchFamily="34" charset="77"/>
            </a:rPr>
            <a:t>Giessenplatz 1		E-Mail:      support@movementsciences.ch</a:t>
          </a:r>
        </a:p>
        <a:p>
          <a:r>
            <a:rPr lang="de-DE" sz="900">
              <a:latin typeface="Lato" panose="020F0502020204030203" pitchFamily="34" charset="77"/>
            </a:rPr>
            <a:t>8600 Dübendorf		Telefon:</a:t>
          </a:r>
          <a:r>
            <a:rPr lang="de-DE" sz="900" baseline="0">
              <a:latin typeface="Lato" panose="020F0502020204030203" pitchFamily="34" charset="77"/>
            </a:rPr>
            <a:t>    +41 44 518 07 50</a:t>
          </a:r>
          <a:endParaRPr lang="de-DE" sz="900">
            <a:latin typeface="Lato" panose="020F0502020204030203" pitchFamily="34" charset="77"/>
          </a:endParaRPr>
        </a:p>
      </xdr:txBody>
    </xdr:sp>
    <xdr:clientData/>
  </xdr:twoCellAnchor>
  <xdr:twoCellAnchor editAs="oneCell">
    <xdr:from>
      <xdr:col>0</xdr:col>
      <xdr:colOff>23092</xdr:colOff>
      <xdr:row>49</xdr:row>
      <xdr:rowOff>716973</xdr:rowOff>
    </xdr:from>
    <xdr:to>
      <xdr:col>1</xdr:col>
      <xdr:colOff>797687</xdr:colOff>
      <xdr:row>49</xdr:row>
      <xdr:rowOff>1201882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92" y="11613573"/>
          <a:ext cx="1600095" cy="4849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26" Type="http://schemas.openxmlformats.org/officeDocument/2006/relationships/ctrlProp" Target="../ctrlProps/ctrlProp21.xml"/><Relationship Id="rId39" Type="http://schemas.openxmlformats.org/officeDocument/2006/relationships/ctrlProp" Target="../ctrlProps/ctrlProp34.xml"/><Relationship Id="rId21" Type="http://schemas.openxmlformats.org/officeDocument/2006/relationships/ctrlProp" Target="../ctrlProps/ctrlProp16.xml"/><Relationship Id="rId34" Type="http://schemas.openxmlformats.org/officeDocument/2006/relationships/ctrlProp" Target="../ctrlProps/ctrlProp29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5" Type="http://schemas.openxmlformats.org/officeDocument/2006/relationships/ctrlProp" Target="../ctrlProps/ctrlProp20.xml"/><Relationship Id="rId33" Type="http://schemas.openxmlformats.org/officeDocument/2006/relationships/ctrlProp" Target="../ctrlProps/ctrlProp28.xml"/><Relationship Id="rId38" Type="http://schemas.openxmlformats.org/officeDocument/2006/relationships/ctrlProp" Target="../ctrlProps/ctrlProp33.xml"/><Relationship Id="rId2" Type="http://schemas.openxmlformats.org/officeDocument/2006/relationships/hyperlink" Target="https://movementsciences.ch/blog/personalmangel_entschaerfen" TargetMode="Externa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29" Type="http://schemas.openxmlformats.org/officeDocument/2006/relationships/ctrlProp" Target="../ctrlProps/ctrlProp24.xml"/><Relationship Id="rId1" Type="http://schemas.openxmlformats.org/officeDocument/2006/relationships/hyperlink" Target="https://movementsciences.ch/" TargetMode="External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24" Type="http://schemas.openxmlformats.org/officeDocument/2006/relationships/ctrlProp" Target="../ctrlProps/ctrlProp19.xml"/><Relationship Id="rId32" Type="http://schemas.openxmlformats.org/officeDocument/2006/relationships/ctrlProp" Target="../ctrlProps/ctrlProp27.xml"/><Relationship Id="rId37" Type="http://schemas.openxmlformats.org/officeDocument/2006/relationships/ctrlProp" Target="../ctrlProps/ctrlProp32.xml"/><Relationship Id="rId5" Type="http://schemas.openxmlformats.org/officeDocument/2006/relationships/vmlDrawing" Target="../drawings/vmlDrawing1.vml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28" Type="http://schemas.openxmlformats.org/officeDocument/2006/relationships/ctrlProp" Target="../ctrlProps/ctrlProp23.xml"/><Relationship Id="rId36" Type="http://schemas.openxmlformats.org/officeDocument/2006/relationships/ctrlProp" Target="../ctrlProps/ctrlProp31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31" Type="http://schemas.openxmlformats.org/officeDocument/2006/relationships/ctrlProp" Target="../ctrlProps/ctrlProp26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Relationship Id="rId27" Type="http://schemas.openxmlformats.org/officeDocument/2006/relationships/ctrlProp" Target="../ctrlProps/ctrlProp22.xml"/><Relationship Id="rId30" Type="http://schemas.openxmlformats.org/officeDocument/2006/relationships/ctrlProp" Target="../ctrlProps/ctrlProp25.xml"/><Relationship Id="rId35" Type="http://schemas.openxmlformats.org/officeDocument/2006/relationships/ctrlProp" Target="../ctrlProps/ctrlProp30.xml"/><Relationship Id="rId8" Type="http://schemas.openxmlformats.org/officeDocument/2006/relationships/ctrlProp" Target="../ctrlProps/ctrlProp3.xml"/><Relationship Id="rId3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4EE2A-39FA-C249-841A-CEBF85E1F2D7}">
  <sheetPr>
    <pageSetUpPr fitToPage="1"/>
  </sheetPr>
  <dimension ref="A1:DD420"/>
  <sheetViews>
    <sheetView tabSelected="1" topLeftCell="A2" zoomScale="107" zoomScaleNormal="87" workbookViewId="0">
      <selection activeCell="AW6" sqref="AW6"/>
    </sheetView>
  </sheetViews>
  <sheetFormatPr baseColWidth="10" defaultRowHeight="16"/>
  <cols>
    <col min="1" max="1" width="4" customWidth="1"/>
    <col min="2" max="2" width="10.83203125" customWidth="1"/>
    <col min="3" max="3" width="10.83203125" style="45"/>
    <col min="4" max="4" width="11.6640625" customWidth="1"/>
    <col min="6" max="10" width="4" customWidth="1"/>
    <col min="11" max="19" width="4" style="34" customWidth="1"/>
    <col min="20" max="20" width="6.33203125" style="34" bestFit="1" customWidth="1"/>
    <col min="21" max="22" width="5.6640625" style="34" bestFit="1" customWidth="1"/>
    <col min="23" max="27" width="10.83203125" style="34"/>
    <col min="28" max="28" width="0" style="34" hidden="1" customWidth="1"/>
    <col min="29" max="34" width="10.83203125" style="34" hidden="1" customWidth="1"/>
    <col min="35" max="35" width="5.5" style="34" hidden="1" customWidth="1"/>
    <col min="36" max="36" width="5" style="34" hidden="1" customWidth="1"/>
    <col min="37" max="37" width="13.33203125" style="34" hidden="1" customWidth="1"/>
    <col min="38" max="40" width="6.33203125" style="34" hidden="1" customWidth="1"/>
    <col min="41" max="41" width="6.5" style="34" hidden="1" customWidth="1"/>
    <col min="42" max="42" width="6.1640625" style="34" hidden="1" customWidth="1"/>
    <col min="43" max="43" width="6.5" style="34" hidden="1" customWidth="1"/>
    <col min="44" max="44" width="6.33203125" style="34" hidden="1" customWidth="1"/>
    <col min="45" max="46" width="5.83203125" style="34" hidden="1" customWidth="1"/>
    <col min="47" max="47" width="10.83203125" style="34"/>
    <col min="48" max="48" width="10.83203125" style="99" customWidth="1"/>
    <col min="49" max="108" width="10.83203125" style="99"/>
  </cols>
  <sheetData>
    <row r="1" spans="1:108" s="4" customFormat="1" ht="50" customHeight="1">
      <c r="A1" s="108" t="s">
        <v>93</v>
      </c>
      <c r="B1" s="108"/>
      <c r="C1" s="108"/>
      <c r="D1" s="108"/>
      <c r="E1" s="109" t="s">
        <v>36</v>
      </c>
      <c r="F1" s="109"/>
      <c r="G1" s="110"/>
      <c r="H1" s="114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6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99"/>
      <c r="CZ1" s="99"/>
      <c r="DA1" s="99"/>
      <c r="DB1" s="99"/>
      <c r="DC1" s="99"/>
      <c r="DD1" s="99"/>
    </row>
    <row r="2" spans="1:108" s="4" customFormat="1" ht="54" customHeight="1">
      <c r="A2" s="31"/>
      <c r="B2" s="32"/>
      <c r="C2" s="39"/>
      <c r="D2" s="15"/>
      <c r="E2" s="15"/>
      <c r="F2" s="15"/>
      <c r="G2" s="15"/>
      <c r="H2" s="19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</row>
    <row r="3" spans="1:108" s="1" customFormat="1" ht="16" customHeight="1">
      <c r="A3" s="74" t="s">
        <v>58</v>
      </c>
      <c r="B3" s="74"/>
      <c r="C3" s="9"/>
      <c r="D3" s="74"/>
      <c r="E3" s="74"/>
      <c r="F3" s="74"/>
      <c r="G3" s="74"/>
      <c r="H3" s="79"/>
      <c r="I3" s="74"/>
      <c r="J3" s="80"/>
      <c r="K3" s="80"/>
      <c r="L3" s="80"/>
      <c r="M3" s="80"/>
      <c r="N3" s="3"/>
      <c r="O3" s="3"/>
      <c r="P3" s="3"/>
      <c r="Q3" s="3"/>
      <c r="R3" s="3"/>
      <c r="S3" s="3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  <c r="CE3" s="100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</row>
    <row r="4" spans="1:108">
      <c r="A4" s="18"/>
      <c r="B4" s="22" t="s">
        <v>59</v>
      </c>
      <c r="C4" s="41"/>
      <c r="D4" s="22"/>
      <c r="E4" s="22" t="s">
        <v>63</v>
      </c>
      <c r="F4" s="22"/>
      <c r="G4" s="22"/>
      <c r="H4" s="22"/>
      <c r="I4" s="22"/>
      <c r="J4" s="23"/>
      <c r="K4" s="22" t="s">
        <v>67</v>
      </c>
      <c r="L4" s="23"/>
      <c r="M4" s="23"/>
      <c r="N4" s="23"/>
      <c r="O4" s="23"/>
      <c r="P4" s="23"/>
      <c r="Q4" s="23"/>
      <c r="R4" s="23"/>
      <c r="S4" s="23"/>
    </row>
    <row r="5" spans="1:108">
      <c r="A5" s="18"/>
      <c r="B5" s="22" t="s">
        <v>60</v>
      </c>
      <c r="C5" s="41"/>
      <c r="D5" s="22"/>
      <c r="E5" s="22" t="s">
        <v>64</v>
      </c>
      <c r="F5" s="22"/>
      <c r="G5" s="22"/>
      <c r="H5" s="22"/>
      <c r="I5" s="22"/>
      <c r="J5" s="23"/>
      <c r="K5" s="22" t="s">
        <v>68</v>
      </c>
      <c r="L5" s="23"/>
      <c r="M5" s="23"/>
      <c r="N5" s="23"/>
      <c r="O5" s="23"/>
      <c r="P5" s="23"/>
      <c r="Q5" s="23"/>
      <c r="R5" s="23"/>
      <c r="S5" s="23"/>
      <c r="AC5" s="34" t="s">
        <v>47</v>
      </c>
      <c r="AI5" s="34">
        <f>14400/3</f>
        <v>4800</v>
      </c>
      <c r="AJ5" s="34" t="s">
        <v>95</v>
      </c>
    </row>
    <row r="6" spans="1:108">
      <c r="A6" s="18"/>
      <c r="B6" s="22" t="s">
        <v>61</v>
      </c>
      <c r="C6" s="41"/>
      <c r="D6" s="22"/>
      <c r="E6" s="22" t="s">
        <v>65</v>
      </c>
      <c r="F6" s="22"/>
      <c r="G6" s="22"/>
      <c r="H6" s="22"/>
      <c r="I6" s="22"/>
      <c r="J6" s="22"/>
      <c r="K6" s="22" t="s">
        <v>69</v>
      </c>
      <c r="L6" s="22"/>
      <c r="M6" s="22"/>
      <c r="N6" s="22"/>
      <c r="O6" s="22"/>
      <c r="P6" s="22"/>
      <c r="Q6" s="22"/>
      <c r="R6" s="22"/>
      <c r="S6" s="22"/>
      <c r="AC6" s="34" t="s">
        <v>45</v>
      </c>
      <c r="AI6" s="34">
        <v>9000</v>
      </c>
      <c r="AJ6" s="34" t="s">
        <v>96</v>
      </c>
    </row>
    <row r="7" spans="1:108" ht="18" customHeight="1">
      <c r="A7" s="18"/>
      <c r="B7" s="78" t="s">
        <v>62</v>
      </c>
      <c r="C7" s="78"/>
      <c r="D7" s="78"/>
      <c r="E7" s="78" t="s">
        <v>66</v>
      </c>
      <c r="F7" s="78"/>
      <c r="G7" s="78"/>
      <c r="H7" s="78"/>
      <c r="I7" s="78"/>
      <c r="J7" s="78"/>
      <c r="K7" s="78" t="s">
        <v>70</v>
      </c>
      <c r="L7" s="78"/>
      <c r="M7" s="78"/>
      <c r="N7" s="78"/>
      <c r="O7" s="78"/>
      <c r="P7" s="78"/>
      <c r="Q7" s="22"/>
      <c r="R7" s="22"/>
      <c r="S7" s="22"/>
      <c r="AC7" s="34" t="s">
        <v>46</v>
      </c>
      <c r="AI7" s="34">
        <f>450*12</f>
        <v>5400</v>
      </c>
    </row>
    <row r="8" spans="1:108" s="73" customFormat="1" ht="20" customHeight="1">
      <c r="B8" s="69" t="s">
        <v>55</v>
      </c>
      <c r="C8" s="70"/>
      <c r="D8" s="68"/>
      <c r="E8" s="68"/>
      <c r="F8" s="90"/>
      <c r="G8" s="68"/>
      <c r="H8" s="68"/>
      <c r="I8" s="68"/>
      <c r="J8" s="71"/>
      <c r="K8" s="71"/>
      <c r="L8" s="71"/>
      <c r="M8" s="71"/>
      <c r="N8" s="71"/>
      <c r="O8" s="71"/>
      <c r="P8" s="71"/>
      <c r="Q8" s="71"/>
      <c r="R8" s="84" t="s">
        <v>71</v>
      </c>
      <c r="S8" s="94" t="s">
        <v>57</v>
      </c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</row>
    <row r="9" spans="1:108" s="4" customFormat="1" ht="8" customHeight="1">
      <c r="A9" s="6"/>
      <c r="B9" s="6"/>
      <c r="C9" s="8"/>
      <c r="D9" s="6"/>
      <c r="E9" s="6"/>
      <c r="F9" s="6"/>
      <c r="G9" s="6"/>
      <c r="H9" s="6"/>
      <c r="I9" s="6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</row>
    <row r="10" spans="1:108">
      <c r="B10" s="7"/>
      <c r="C10" s="42"/>
      <c r="D10" s="7"/>
      <c r="E10" s="7"/>
      <c r="F10" s="7"/>
      <c r="G10" s="7"/>
      <c r="H10" s="7"/>
      <c r="I10" s="4"/>
      <c r="J10" s="4"/>
      <c r="K10" s="4"/>
      <c r="L10" s="4"/>
      <c r="M10" s="4"/>
      <c r="N10" s="4"/>
      <c r="O10" s="4"/>
      <c r="P10" s="4"/>
      <c r="Q10" s="8" t="s">
        <v>72</v>
      </c>
      <c r="R10" s="120"/>
      <c r="S10" s="121"/>
    </row>
    <row r="11" spans="1:108" s="4" customFormat="1">
      <c r="A11" s="6"/>
      <c r="B11" s="6"/>
      <c r="C11" s="8"/>
      <c r="D11" s="6"/>
      <c r="E11" s="6"/>
      <c r="F11" s="6"/>
      <c r="G11" s="6"/>
      <c r="H11" s="6"/>
      <c r="I11" s="6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</row>
    <row r="12" spans="1:108" s="4" customFormat="1">
      <c r="A12" s="6"/>
      <c r="B12" s="6"/>
      <c r="C12" s="8"/>
      <c r="D12" s="6"/>
      <c r="E12" s="6"/>
      <c r="F12" s="6"/>
      <c r="G12" s="6"/>
      <c r="H12" s="6"/>
      <c r="I12" s="6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</row>
    <row r="13" spans="1:108" s="4" customFormat="1">
      <c r="A13" s="7" t="s">
        <v>73</v>
      </c>
      <c r="B13" s="7"/>
      <c r="C13" s="42"/>
      <c r="D13" s="6"/>
      <c r="E13" s="6"/>
      <c r="F13" s="6"/>
      <c r="G13" s="6"/>
      <c r="H13" s="6"/>
      <c r="I13" s="6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</row>
    <row r="14" spans="1:108" s="2" customFormat="1" ht="23" customHeight="1">
      <c r="A14" s="49">
        <v>2</v>
      </c>
      <c r="B14" s="24" t="s">
        <v>74</v>
      </c>
      <c r="C14" s="40"/>
      <c r="D14" s="24"/>
      <c r="E14" s="24"/>
      <c r="F14" s="24"/>
      <c r="G14" s="24"/>
      <c r="H14" s="24"/>
      <c r="I14" s="24"/>
      <c r="J14" s="25"/>
      <c r="K14" s="23"/>
      <c r="L14" s="23"/>
      <c r="M14" s="23"/>
      <c r="N14" s="23"/>
      <c r="O14" s="23"/>
      <c r="P14" s="23"/>
      <c r="Q14" s="23"/>
      <c r="R14" s="23"/>
      <c r="S14" s="23"/>
      <c r="T14" s="34"/>
      <c r="U14" s="34"/>
      <c r="V14" s="34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41" t="s">
        <v>14</v>
      </c>
      <c r="AM14" s="41" t="s">
        <v>15</v>
      </c>
      <c r="AN14" s="41" t="s">
        <v>16</v>
      </c>
      <c r="AO14" s="41" t="s">
        <v>17</v>
      </c>
      <c r="AP14" s="41" t="s">
        <v>18</v>
      </c>
      <c r="AQ14" s="41" t="s">
        <v>19</v>
      </c>
      <c r="AR14" s="41" t="s">
        <v>25</v>
      </c>
      <c r="AS14" s="41" t="s">
        <v>20</v>
      </c>
      <c r="AT14" s="41" t="s">
        <v>48</v>
      </c>
      <c r="AU14" s="36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  <c r="BG14" s="102"/>
      <c r="BH14" s="102"/>
      <c r="BI14" s="102"/>
      <c r="BJ14" s="102"/>
      <c r="BK14" s="102"/>
      <c r="BL14" s="102"/>
      <c r="BM14" s="102"/>
      <c r="BN14" s="102"/>
      <c r="BO14" s="102"/>
      <c r="BP14" s="102"/>
      <c r="BQ14" s="102"/>
      <c r="BR14" s="102"/>
      <c r="BS14" s="102"/>
      <c r="BT14" s="102"/>
      <c r="BU14" s="102"/>
      <c r="BV14" s="102"/>
      <c r="BW14" s="102"/>
      <c r="BX14" s="102"/>
      <c r="BY14" s="102"/>
      <c r="BZ14" s="102"/>
      <c r="CA14" s="102"/>
      <c r="CB14" s="102"/>
      <c r="CC14" s="102"/>
      <c r="CD14" s="102"/>
      <c r="CE14" s="102"/>
      <c r="CF14" s="102"/>
      <c r="CG14" s="102"/>
      <c r="CH14" s="102"/>
      <c r="CI14" s="102"/>
      <c r="CJ14" s="102"/>
      <c r="CK14" s="102"/>
      <c r="CL14" s="102"/>
      <c r="CM14" s="102"/>
      <c r="CN14" s="102"/>
      <c r="CO14" s="102"/>
      <c r="CP14" s="102"/>
      <c r="CQ14" s="102"/>
      <c r="CR14" s="102"/>
      <c r="CS14" s="102"/>
      <c r="CT14" s="102"/>
      <c r="CU14" s="102"/>
      <c r="CV14" s="102"/>
      <c r="CW14" s="102"/>
      <c r="CX14" s="102"/>
      <c r="CY14" s="102"/>
      <c r="CZ14" s="102"/>
      <c r="DA14" s="102"/>
      <c r="DB14" s="102"/>
      <c r="DC14" s="102"/>
      <c r="DD14" s="102"/>
    </row>
    <row r="15" spans="1:108">
      <c r="A15" s="47"/>
      <c r="B15" s="41" t="s">
        <v>14</v>
      </c>
      <c r="C15" s="27"/>
      <c r="D15" s="41" t="s">
        <v>19</v>
      </c>
      <c r="E15" s="27"/>
      <c r="F15" s="26"/>
      <c r="G15" s="26"/>
      <c r="H15" s="26"/>
      <c r="I15" s="41" t="s">
        <v>20</v>
      </c>
      <c r="J15" s="120"/>
      <c r="K15" s="121"/>
      <c r="L15" s="23"/>
      <c r="M15" s="23"/>
      <c r="N15" s="23"/>
      <c r="O15" s="23"/>
      <c r="P15" s="117" t="s">
        <v>50</v>
      </c>
      <c r="Q15" s="118"/>
      <c r="R15" s="118"/>
      <c r="S15" s="119"/>
      <c r="AK15" s="34" t="s">
        <v>50</v>
      </c>
      <c r="AL15" s="34">
        <v>1</v>
      </c>
      <c r="AM15" s="34">
        <v>0</v>
      </c>
      <c r="AN15" s="34">
        <v>0</v>
      </c>
      <c r="AO15" s="34">
        <v>1</v>
      </c>
      <c r="AP15" s="34">
        <v>1</v>
      </c>
      <c r="AQ15" s="34">
        <v>1</v>
      </c>
      <c r="AR15" s="34">
        <v>1</v>
      </c>
      <c r="AS15" s="34">
        <v>2</v>
      </c>
      <c r="AT15" s="34">
        <v>1</v>
      </c>
    </row>
    <row r="16" spans="1:108">
      <c r="A16" s="47"/>
      <c r="B16" s="41" t="s">
        <v>15</v>
      </c>
      <c r="C16" s="27"/>
      <c r="D16" s="41" t="s">
        <v>25</v>
      </c>
      <c r="E16" s="27"/>
      <c r="F16" s="26"/>
      <c r="G16" s="26"/>
      <c r="H16" s="26"/>
      <c r="I16" s="41" t="s">
        <v>48</v>
      </c>
      <c r="J16" s="120"/>
      <c r="K16" s="121"/>
      <c r="L16" s="23"/>
      <c r="M16" s="23"/>
      <c r="N16" s="23"/>
      <c r="O16" s="23"/>
      <c r="P16" s="23"/>
      <c r="Q16" s="23"/>
      <c r="R16" s="23"/>
      <c r="S16" s="23"/>
      <c r="AK16" s="34" t="s">
        <v>51</v>
      </c>
      <c r="AL16" s="34">
        <v>1</v>
      </c>
      <c r="AM16" s="34">
        <v>1</v>
      </c>
      <c r="AN16" s="34">
        <v>0</v>
      </c>
      <c r="AO16" s="34">
        <v>0</v>
      </c>
      <c r="AP16" s="34">
        <v>0</v>
      </c>
      <c r="AQ16" s="34">
        <v>1</v>
      </c>
      <c r="AR16" s="34">
        <v>1</v>
      </c>
      <c r="AS16" s="34">
        <v>3</v>
      </c>
      <c r="AT16" s="34">
        <v>1</v>
      </c>
    </row>
    <row r="17" spans="1:108">
      <c r="A17" s="47"/>
      <c r="B17" s="41" t="s">
        <v>16</v>
      </c>
      <c r="C17" s="27"/>
      <c r="D17" s="41"/>
      <c r="E17" s="22"/>
      <c r="F17" s="22"/>
      <c r="G17" s="26"/>
      <c r="H17" s="26"/>
      <c r="I17" s="26"/>
      <c r="J17" s="23"/>
      <c r="K17" s="23"/>
      <c r="L17" s="23"/>
      <c r="M17" s="23"/>
      <c r="N17" s="23"/>
      <c r="O17" s="23"/>
      <c r="P17" s="23"/>
      <c r="Q17" s="23"/>
      <c r="R17" s="23"/>
      <c r="S17" s="23"/>
      <c r="AK17" s="34" t="s">
        <v>52</v>
      </c>
      <c r="AL17" s="34">
        <v>1</v>
      </c>
      <c r="AM17" s="34">
        <v>0</v>
      </c>
      <c r="AN17" s="34">
        <v>1</v>
      </c>
      <c r="AO17" s="34">
        <v>1</v>
      </c>
      <c r="AP17" s="34">
        <v>1</v>
      </c>
      <c r="AQ17" s="34">
        <v>1</v>
      </c>
      <c r="AR17" s="34">
        <v>1</v>
      </c>
      <c r="AS17" s="34">
        <v>2</v>
      </c>
      <c r="AT17" s="34">
        <v>2</v>
      </c>
    </row>
    <row r="18" spans="1:108">
      <c r="A18" s="47"/>
      <c r="B18" s="41" t="s">
        <v>17</v>
      </c>
      <c r="C18" s="27"/>
      <c r="D18" s="41"/>
      <c r="E18" s="22"/>
      <c r="F18" s="22"/>
      <c r="G18" s="26"/>
      <c r="H18" s="26"/>
      <c r="I18" s="26"/>
      <c r="J18" s="23"/>
      <c r="K18" s="23"/>
      <c r="L18" s="23"/>
      <c r="M18" s="23"/>
      <c r="N18" s="23"/>
      <c r="O18" s="23"/>
      <c r="P18" s="23"/>
      <c r="Q18" s="23"/>
      <c r="R18" s="23"/>
      <c r="S18" s="23"/>
      <c r="AK18" s="34" t="s">
        <v>53</v>
      </c>
      <c r="AL18" s="34">
        <v>1</v>
      </c>
      <c r="AM18" s="34">
        <v>0</v>
      </c>
      <c r="AN18" s="34">
        <v>0</v>
      </c>
      <c r="AO18" s="34">
        <v>0</v>
      </c>
      <c r="AP18" s="34">
        <v>0</v>
      </c>
      <c r="AQ18" s="34">
        <v>1</v>
      </c>
      <c r="AR18" s="34">
        <v>1</v>
      </c>
      <c r="AS18" s="34">
        <v>3</v>
      </c>
      <c r="AT18" s="34">
        <v>1</v>
      </c>
    </row>
    <row r="19" spans="1:108">
      <c r="A19" s="47"/>
      <c r="B19" s="41" t="s">
        <v>18</v>
      </c>
      <c r="C19" s="27"/>
      <c r="D19" s="41"/>
      <c r="E19" s="22"/>
      <c r="F19" s="22"/>
      <c r="G19" s="26"/>
      <c r="H19" s="26"/>
      <c r="I19" s="26"/>
      <c r="J19" s="23"/>
      <c r="K19" s="23"/>
      <c r="L19" s="23"/>
      <c r="M19" s="23"/>
      <c r="N19" s="23"/>
      <c r="O19" s="23"/>
      <c r="P19" s="23"/>
      <c r="Q19" s="23"/>
      <c r="R19" s="23"/>
      <c r="S19" s="23"/>
    </row>
    <row r="20" spans="1:108" s="4" customFormat="1" ht="5" customHeight="1">
      <c r="A20" s="6"/>
      <c r="B20" s="6"/>
      <c r="C20" s="8"/>
      <c r="D20" s="6"/>
      <c r="E20" s="6"/>
      <c r="F20" s="6"/>
      <c r="G20" s="6"/>
      <c r="H20" s="6"/>
      <c r="I20" s="6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</row>
    <row r="21" spans="1:108" s="2" customFormat="1" ht="23" customHeight="1">
      <c r="A21" s="49">
        <v>1</v>
      </c>
      <c r="B21" s="24" t="s">
        <v>75</v>
      </c>
      <c r="C21" s="40"/>
      <c r="D21" s="24"/>
      <c r="E21" s="24"/>
      <c r="F21" s="24"/>
      <c r="G21" s="24"/>
      <c r="H21" s="24"/>
      <c r="I21" s="24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2"/>
      <c r="BW21" s="102"/>
      <c r="BX21" s="102"/>
      <c r="BY21" s="102"/>
      <c r="BZ21" s="102"/>
      <c r="CA21" s="102"/>
      <c r="CB21" s="102"/>
      <c r="CC21" s="102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02"/>
      <c r="CO21" s="102"/>
      <c r="CP21" s="102"/>
      <c r="CQ21" s="102"/>
      <c r="CR21" s="102"/>
      <c r="CS21" s="102"/>
      <c r="CT21" s="102"/>
      <c r="CU21" s="102"/>
      <c r="CV21" s="102"/>
      <c r="CW21" s="102"/>
      <c r="CX21" s="102"/>
      <c r="CY21" s="102"/>
      <c r="CZ21" s="102"/>
      <c r="DA21" s="102"/>
      <c r="DB21" s="102"/>
      <c r="DC21" s="102"/>
      <c r="DD21" s="102"/>
    </row>
    <row r="22" spans="1:108">
      <c r="A22" s="18"/>
      <c r="B22" s="22" t="s">
        <v>21</v>
      </c>
      <c r="C22" s="22"/>
      <c r="D22" s="41"/>
      <c r="E22" s="46" t="s">
        <v>49</v>
      </c>
      <c r="F22" s="22" t="s">
        <v>22</v>
      </c>
      <c r="G22" s="22"/>
      <c r="H22" s="22"/>
      <c r="I22" s="22"/>
      <c r="J22" s="22"/>
      <c r="K22" s="25"/>
      <c r="L22" s="25"/>
      <c r="M22" s="25"/>
      <c r="N22" s="25"/>
      <c r="O22" s="25"/>
      <c r="P22" s="25"/>
      <c r="Q22" s="25"/>
      <c r="R22" s="120"/>
      <c r="S22" s="121"/>
    </row>
    <row r="23" spans="1:108" s="4" customFormat="1" ht="8" customHeight="1">
      <c r="A23" s="6"/>
      <c r="B23" s="6"/>
      <c r="C23" s="8"/>
      <c r="D23" s="6"/>
      <c r="E23" s="6"/>
      <c r="F23" s="6"/>
      <c r="G23" s="6"/>
      <c r="H23" s="6"/>
      <c r="I23" s="6"/>
      <c r="K23" s="48"/>
      <c r="L23" s="48"/>
      <c r="M23" s="48"/>
      <c r="N23" s="48"/>
      <c r="O23" s="48"/>
      <c r="P23" s="48"/>
      <c r="Q23" s="48"/>
      <c r="R23" s="48"/>
      <c r="S23" s="48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</row>
    <row r="24" spans="1:108">
      <c r="B24" s="7"/>
      <c r="C24" s="42"/>
      <c r="D24" s="7"/>
      <c r="E24" s="7"/>
      <c r="F24" s="7"/>
      <c r="G24" s="7"/>
      <c r="K24" s="48"/>
      <c r="L24" s="48"/>
      <c r="M24" s="48"/>
      <c r="N24" s="48"/>
      <c r="O24" s="48"/>
      <c r="P24" s="48"/>
      <c r="Q24" s="8" t="s">
        <v>76</v>
      </c>
      <c r="R24" s="122" cm="1">
        <f t="array" ref="R24">_xlfn.IFS(A14=2,((R10-R22)*0.6),A14=1,SUM(VLOOKUP(P15,AK15:AT18,2,FALSE)*C15,VLOOKUP(P15,AK15:AT18,3,FALSE)*C16,VLOOKUP(P15,AK15:AT18,4,FALSE)*C17,VLOOKUP(P15,AK15:AT18,5,FALSE)*C18,VLOOKUP(P15,AK15:AT18,6,FALSE)*C19,VLOOKUP(P15,AK15:AT18,7,FALSE)*E15,VLOOKUP(P15,AK15:AT18,8,FALSE)*E16,VLOOKUP(P15,AK15:AT18,9,FALSE)*J15,VLOOKUP(P15,AK15:AT18,10,FALSE)*J16))</f>
        <v>0</v>
      </c>
      <c r="S24" s="122"/>
    </row>
    <row r="25" spans="1:108" ht="8" customHeight="1">
      <c r="A25" s="4"/>
      <c r="B25" s="7"/>
      <c r="C25" s="42"/>
      <c r="D25" s="7"/>
      <c r="E25" s="7"/>
      <c r="F25" s="7"/>
      <c r="G25" s="7"/>
      <c r="H25" s="7"/>
      <c r="I25" s="7"/>
      <c r="J25" s="7"/>
      <c r="K25" s="7"/>
      <c r="L25" s="4"/>
      <c r="M25" s="4"/>
      <c r="N25" s="4"/>
      <c r="O25" s="4"/>
      <c r="P25" s="4"/>
      <c r="Q25" s="4"/>
      <c r="R25" s="8"/>
      <c r="S25" s="8"/>
    </row>
    <row r="26" spans="1:108" s="54" customFormat="1" ht="30" customHeight="1">
      <c r="A26" s="66"/>
      <c r="B26" s="81"/>
      <c r="C26" s="82"/>
      <c r="D26" s="83"/>
      <c r="E26" s="82"/>
      <c r="F26" s="82"/>
      <c r="G26" s="84" t="s">
        <v>77</v>
      </c>
      <c r="H26" s="85">
        <v>1</v>
      </c>
      <c r="I26" s="85">
        <v>2</v>
      </c>
      <c r="J26" s="85">
        <v>3</v>
      </c>
      <c r="K26" s="85">
        <v>4</v>
      </c>
      <c r="L26" s="85">
        <v>5</v>
      </c>
      <c r="M26" s="85">
        <v>6</v>
      </c>
      <c r="N26" s="85">
        <v>7</v>
      </c>
      <c r="O26" s="85">
        <v>8</v>
      </c>
      <c r="P26" s="85">
        <v>9</v>
      </c>
      <c r="Q26" s="85">
        <v>10</v>
      </c>
      <c r="R26" s="85">
        <v>11</v>
      </c>
      <c r="S26" s="85">
        <v>12</v>
      </c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</row>
    <row r="27" spans="1:108" s="54" customFormat="1" ht="16" customHeight="1">
      <c r="A27" s="50"/>
      <c r="B27" s="83"/>
      <c r="C27" s="83"/>
      <c r="D27" s="83"/>
      <c r="E27" s="82"/>
      <c r="F27" s="82"/>
      <c r="G27" s="84" t="s">
        <v>78</v>
      </c>
      <c r="H27" s="75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7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4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</row>
    <row r="28" spans="1:108" s="54" customFormat="1" ht="16" customHeight="1">
      <c r="A28" s="50"/>
      <c r="B28" s="83"/>
      <c r="C28" s="83"/>
      <c r="D28" s="83"/>
      <c r="E28" s="82"/>
      <c r="F28" s="82"/>
      <c r="G28" s="84" t="s">
        <v>79</v>
      </c>
      <c r="H28" s="55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7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</row>
    <row r="29" spans="1:108" s="54" customFormat="1" ht="30" customHeight="1">
      <c r="A29" s="50"/>
      <c r="B29" s="83"/>
      <c r="C29" s="83"/>
      <c r="D29" s="86"/>
      <c r="E29" s="82"/>
      <c r="F29" s="82"/>
      <c r="G29" s="84" t="s">
        <v>80</v>
      </c>
      <c r="H29" s="92" t="b">
        <v>0</v>
      </c>
      <c r="I29" s="93" t="b">
        <v>0</v>
      </c>
      <c r="J29" s="92" t="b">
        <v>0</v>
      </c>
      <c r="K29" s="93" t="b">
        <v>0</v>
      </c>
      <c r="L29" s="92" t="b">
        <v>0</v>
      </c>
      <c r="M29" s="92" t="b">
        <v>0</v>
      </c>
      <c r="N29" s="92" t="b">
        <v>0</v>
      </c>
      <c r="O29" s="92" t="b">
        <v>0</v>
      </c>
      <c r="P29" s="92" t="b">
        <v>0</v>
      </c>
      <c r="Q29" s="92" t="b">
        <v>0</v>
      </c>
      <c r="R29" s="92" t="b">
        <v>0</v>
      </c>
      <c r="S29" s="92" t="b">
        <v>0</v>
      </c>
      <c r="T29" s="87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3"/>
      <c r="DD29" s="103"/>
    </row>
    <row r="30" spans="1:108" s="54" customFormat="1" ht="16" customHeight="1">
      <c r="A30" s="50"/>
      <c r="B30" s="51"/>
      <c r="C30" s="51"/>
      <c r="D30" s="58"/>
      <c r="G30" s="52"/>
      <c r="H30" s="59"/>
      <c r="I30" s="59"/>
      <c r="J30" s="60"/>
      <c r="K30" s="61"/>
      <c r="L30" s="61"/>
      <c r="M30" s="61"/>
      <c r="N30" s="61"/>
      <c r="O30" s="61"/>
      <c r="P30" s="61"/>
      <c r="Q30" s="61"/>
      <c r="R30" s="61"/>
      <c r="S30" s="61"/>
      <c r="T30" s="62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3"/>
      <c r="DD30" s="103"/>
    </row>
    <row r="31" spans="1:108" s="54" customFormat="1" ht="16" customHeight="1">
      <c r="A31" s="50"/>
      <c r="B31" s="51"/>
      <c r="C31" s="51"/>
      <c r="D31" s="58"/>
      <c r="E31" s="58"/>
      <c r="F31" s="63"/>
      <c r="G31" s="63"/>
      <c r="H31" s="58"/>
      <c r="I31" s="64"/>
      <c r="J31" s="64"/>
      <c r="K31" s="64"/>
      <c r="L31" s="64"/>
      <c r="M31" s="64"/>
      <c r="N31" s="64"/>
      <c r="O31" s="64"/>
      <c r="P31" s="64"/>
      <c r="Q31" s="64"/>
      <c r="T31" s="62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3"/>
      <c r="DD31" s="103"/>
    </row>
    <row r="32" spans="1:108" s="54" customFormat="1" ht="47" customHeight="1">
      <c r="A32" s="113" t="s">
        <v>54</v>
      </c>
      <c r="B32" s="113"/>
      <c r="C32" s="51"/>
      <c r="D32" s="51"/>
      <c r="E32" s="51"/>
      <c r="F32" s="51"/>
      <c r="G32" s="51"/>
      <c r="H32" s="65"/>
      <c r="I32" s="51"/>
      <c r="J32" s="51"/>
      <c r="K32" s="125" t="s">
        <v>81</v>
      </c>
      <c r="L32" s="126"/>
      <c r="M32" s="126"/>
      <c r="N32" s="126"/>
      <c r="P32" s="113" t="s">
        <v>82</v>
      </c>
      <c r="Q32" s="113"/>
      <c r="R32" s="11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</row>
    <row r="33" spans="1:108" s="54" customFormat="1" ht="18" customHeight="1">
      <c r="A33" s="66"/>
      <c r="B33" s="51"/>
      <c r="C33" s="51"/>
      <c r="D33" s="51"/>
      <c r="E33" s="51"/>
      <c r="F33" s="51"/>
      <c r="H33" s="67"/>
      <c r="I33" s="51"/>
      <c r="J33" s="51"/>
      <c r="K33" s="52" t="s">
        <v>83</v>
      </c>
      <c r="L33" s="127">
        <f>COUNTIF(H27:S27,"&gt;0")</f>
        <v>0</v>
      </c>
      <c r="M33" s="127"/>
      <c r="N33" s="127"/>
      <c r="P33" s="128">
        <f>COUNTIFS(H29:S29,TRUE,H27:S27,"&gt;0")</f>
        <v>0</v>
      </c>
      <c r="Q33" s="128"/>
      <c r="R33" s="128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</row>
    <row r="34" spans="1:108" s="54" customFormat="1" ht="18" customHeight="1">
      <c r="A34" s="66"/>
      <c r="B34" s="98"/>
      <c r="C34" s="51"/>
      <c r="D34" s="51"/>
      <c r="E34" s="51"/>
      <c r="F34" s="51"/>
      <c r="G34" s="82"/>
      <c r="H34" s="89"/>
      <c r="I34" s="83"/>
      <c r="J34" s="82"/>
      <c r="K34" s="84"/>
      <c r="L34" s="95"/>
      <c r="M34" s="95"/>
      <c r="N34" s="95"/>
      <c r="O34" s="82"/>
      <c r="P34" s="96"/>
      <c r="Q34" s="96"/>
      <c r="R34" s="97" t="s">
        <v>84</v>
      </c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03"/>
    </row>
    <row r="35" spans="1:108" s="54" customFormat="1" ht="18" customHeight="1">
      <c r="A35" s="66"/>
      <c r="B35" s="51"/>
      <c r="C35" s="51"/>
      <c r="D35" s="51"/>
      <c r="E35" s="51"/>
      <c r="F35" s="51"/>
      <c r="H35" s="67"/>
      <c r="I35" s="51"/>
      <c r="K35" s="52" t="s">
        <v>85</v>
      </c>
      <c r="L35" s="129" t="e">
        <f>(L33*7.5)/SUM(H27:S27)</f>
        <v>#DIV/0!</v>
      </c>
      <c r="M35" s="129"/>
      <c r="N35" s="129"/>
      <c r="P35" s="129" t="e">
        <f>(P33*7.5)/SUM(H27:S27)</f>
        <v>#DIV/0!</v>
      </c>
      <c r="Q35" s="129"/>
      <c r="R35" s="129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</row>
    <row r="36" spans="1:108" s="54" customFormat="1" ht="18" customHeight="1">
      <c r="A36" s="66"/>
      <c r="B36" s="51"/>
      <c r="C36" s="51"/>
      <c r="D36" s="51"/>
      <c r="E36" s="51"/>
      <c r="F36" s="51"/>
      <c r="H36" s="67"/>
      <c r="I36" s="51"/>
      <c r="J36" s="51"/>
      <c r="K36" s="52" t="s">
        <v>86</v>
      </c>
      <c r="L36" s="130">
        <v>0.8</v>
      </c>
      <c r="M36" s="130"/>
      <c r="N36" s="130"/>
      <c r="P36" s="129" t="e">
        <f>0.8*SUMIF(H29:S29,TRUE,H28:S28)/SUM(H28:S28)</f>
        <v>#DIV/0!</v>
      </c>
      <c r="Q36" s="129"/>
      <c r="R36" s="129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03"/>
    </row>
    <row r="37" spans="1:108" s="54" customFormat="1" ht="18" customHeight="1">
      <c r="A37" s="66"/>
      <c r="B37" s="88" t="s">
        <v>56</v>
      </c>
      <c r="C37" s="83"/>
      <c r="D37" s="83"/>
      <c r="E37" s="83"/>
      <c r="F37" s="83"/>
      <c r="G37" s="82"/>
      <c r="H37" s="89"/>
      <c r="I37" s="83"/>
      <c r="J37" s="82"/>
      <c r="K37" s="82"/>
      <c r="L37" s="82"/>
      <c r="M37" s="91"/>
      <c r="N37" s="91"/>
      <c r="O37" s="91"/>
      <c r="P37" s="82"/>
      <c r="Q37" s="91"/>
      <c r="R37" s="84" t="s">
        <v>71</v>
      </c>
      <c r="S37" s="94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03"/>
    </row>
    <row r="38" spans="1:108" s="54" customFormat="1" ht="18" customHeight="1">
      <c r="A38" s="66"/>
      <c r="B38" s="51"/>
      <c r="C38" s="51"/>
      <c r="D38" s="51"/>
      <c r="E38" s="51"/>
      <c r="F38" s="51"/>
      <c r="H38" s="67"/>
      <c r="I38" s="51"/>
      <c r="J38" s="51"/>
      <c r="K38" s="52" t="s">
        <v>87</v>
      </c>
      <c r="L38" s="111" t="e">
        <f>600*7.5*L33*R24/R10</f>
        <v>#DIV/0!</v>
      </c>
      <c r="M38" s="111"/>
      <c r="N38" s="111"/>
      <c r="P38" s="111" t="e">
        <f>(P33*7.5*600*R24/R10)</f>
        <v>#DIV/0!</v>
      </c>
      <c r="Q38" s="111"/>
      <c r="R38" s="111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</row>
    <row r="39" spans="1:108" s="54" customFormat="1" ht="18" customHeight="1">
      <c r="A39" s="66"/>
      <c r="B39" s="51"/>
      <c r="C39" s="51"/>
      <c r="D39" s="51"/>
      <c r="E39" s="51"/>
      <c r="F39" s="51"/>
      <c r="H39" s="67"/>
      <c r="I39" s="51"/>
      <c r="J39" s="51"/>
      <c r="K39" s="52" t="s">
        <v>88</v>
      </c>
      <c r="L39" s="112">
        <f>-L33*450</f>
        <v>0</v>
      </c>
      <c r="M39" s="112"/>
      <c r="N39" s="112"/>
      <c r="P39" s="112">
        <f>-P33*450</f>
        <v>0</v>
      </c>
      <c r="Q39" s="112"/>
      <c r="R39" s="112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03"/>
    </row>
    <row r="40" spans="1:108" s="54" customFormat="1" ht="18" customHeight="1" thickBot="1">
      <c r="A40" s="66"/>
      <c r="B40" s="51"/>
      <c r="C40" s="51"/>
      <c r="D40" s="51"/>
      <c r="E40" s="51"/>
      <c r="F40" s="51"/>
      <c r="H40" s="67"/>
      <c r="I40" s="51"/>
      <c r="J40" s="51"/>
      <c r="K40" s="107" t="s">
        <v>89</v>
      </c>
      <c r="L40" s="123" t="e">
        <f>SUM(L38:N39)</f>
        <v>#DIV/0!</v>
      </c>
      <c r="M40" s="123"/>
      <c r="N40" s="123"/>
      <c r="P40" s="124" t="e">
        <f>SUM(P38:R39)</f>
        <v>#DIV/0!</v>
      </c>
      <c r="Q40" s="124"/>
      <c r="R40" s="124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</row>
    <row r="41" spans="1:108" s="4" customFormat="1" ht="17" thickTop="1">
      <c r="A41" s="6"/>
      <c r="B41" s="6"/>
      <c r="C41" s="8"/>
      <c r="D41" s="6"/>
      <c r="E41" s="6"/>
      <c r="F41" s="6"/>
      <c r="G41" s="6"/>
      <c r="H41" s="6"/>
      <c r="I41" s="6"/>
      <c r="K41" s="33"/>
      <c r="L41" s="33"/>
      <c r="M41" s="33"/>
      <c r="N41" s="33"/>
      <c r="O41" s="33"/>
      <c r="P41" s="33"/>
      <c r="Q41" s="33"/>
      <c r="R41" s="33"/>
      <c r="S41" s="33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99"/>
      <c r="BR41" s="99"/>
      <c r="BS41" s="99"/>
      <c r="BT41" s="99"/>
      <c r="BU41" s="99"/>
      <c r="BV41" s="99"/>
      <c r="BW41" s="99"/>
      <c r="BX41" s="99"/>
      <c r="BY41" s="99"/>
      <c r="BZ41" s="99"/>
      <c r="CA41" s="99"/>
      <c r="CB41" s="99"/>
      <c r="CC41" s="99"/>
      <c r="CD41" s="99"/>
      <c r="CE41" s="99"/>
      <c r="CF41" s="99"/>
      <c r="CG41" s="99"/>
      <c r="CH41" s="99"/>
      <c r="CI41" s="99"/>
      <c r="CJ41" s="99"/>
      <c r="CK41" s="99"/>
      <c r="CL41" s="99"/>
      <c r="CM41" s="99"/>
      <c r="CN41" s="99"/>
      <c r="CO41" s="99"/>
      <c r="CP41" s="99"/>
      <c r="CQ41" s="99"/>
      <c r="CR41" s="99"/>
      <c r="CS41" s="99"/>
      <c r="CT41" s="99"/>
      <c r="CU41" s="99"/>
      <c r="CV41" s="99"/>
      <c r="CW41" s="99"/>
      <c r="CX41" s="99"/>
      <c r="CY41" s="99"/>
      <c r="CZ41" s="99"/>
      <c r="DA41" s="99"/>
      <c r="DB41" s="99"/>
      <c r="DC41" s="99"/>
      <c r="DD41" s="99"/>
    </row>
    <row r="42" spans="1:108" s="16" customFormat="1" ht="23" customHeight="1">
      <c r="B42" s="20" t="s">
        <v>90</v>
      </c>
      <c r="C42" s="40"/>
      <c r="D42" s="4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  <c r="CV42" s="105"/>
      <c r="CW42" s="105"/>
      <c r="CX42" s="105"/>
      <c r="CY42" s="105"/>
      <c r="CZ42" s="105"/>
      <c r="DA42" s="105"/>
      <c r="DB42" s="105"/>
      <c r="DC42" s="105"/>
      <c r="DD42" s="105"/>
    </row>
    <row r="43" spans="1:108" s="18" customFormat="1">
      <c r="B43" s="22" t="s">
        <v>91</v>
      </c>
      <c r="C43" s="41"/>
      <c r="D43" s="41"/>
      <c r="E43" s="22"/>
      <c r="F43" s="22"/>
      <c r="G43" s="22"/>
      <c r="H43" s="22"/>
      <c r="I43" s="22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  <c r="CX43" s="106"/>
      <c r="CY43" s="106"/>
      <c r="CZ43" s="106"/>
      <c r="DA43" s="106"/>
      <c r="DB43" s="106"/>
      <c r="DC43" s="106"/>
      <c r="DD43" s="106"/>
    </row>
    <row r="44" spans="1:108" s="18" customFormat="1">
      <c r="B44" s="22" t="s">
        <v>94</v>
      </c>
      <c r="C44" s="41"/>
      <c r="D44" s="41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  <c r="CR44" s="106"/>
      <c r="CS44" s="106"/>
      <c r="CT44" s="106"/>
      <c r="CU44" s="106"/>
      <c r="CV44" s="106"/>
      <c r="CW44" s="106"/>
      <c r="CX44" s="106"/>
      <c r="CY44" s="106"/>
      <c r="CZ44" s="106"/>
      <c r="DA44" s="106"/>
      <c r="DB44" s="106"/>
      <c r="DC44" s="106"/>
      <c r="DD44" s="106"/>
    </row>
    <row r="45" spans="1:108" s="18" customFormat="1">
      <c r="B45" s="22" t="s">
        <v>92</v>
      </c>
      <c r="C45" s="41"/>
      <c r="D45" s="41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  <c r="CX45" s="106"/>
      <c r="CY45" s="106"/>
      <c r="CZ45" s="106"/>
      <c r="DA45" s="106"/>
      <c r="DB45" s="106"/>
      <c r="DC45" s="106"/>
      <c r="DD45" s="106"/>
    </row>
    <row r="46" spans="1:108" s="4" customFormat="1" ht="123" customHeight="1">
      <c r="C46" s="43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99"/>
      <c r="AW46" s="99"/>
      <c r="AX46" s="99"/>
      <c r="AY46" s="99"/>
      <c r="AZ46" s="99"/>
      <c r="BA46" s="99"/>
      <c r="BB46" s="99"/>
      <c r="BC46" s="99"/>
      <c r="BD46" s="99"/>
      <c r="BE46" s="99"/>
      <c r="BF46" s="99"/>
      <c r="BG46" s="99"/>
      <c r="BH46" s="99"/>
      <c r="BI46" s="99"/>
      <c r="BJ46" s="99"/>
      <c r="BK46" s="99"/>
      <c r="BL46" s="99"/>
      <c r="BM46" s="99"/>
      <c r="BN46" s="99"/>
      <c r="BO46" s="99"/>
      <c r="BP46" s="99"/>
      <c r="BQ46" s="99"/>
      <c r="BR46" s="99"/>
      <c r="BS46" s="99"/>
      <c r="BT46" s="99"/>
      <c r="BU46" s="99"/>
      <c r="BV46" s="99"/>
      <c r="BW46" s="99"/>
      <c r="BX46" s="99"/>
      <c r="BY46" s="99"/>
      <c r="BZ46" s="99"/>
      <c r="CA46" s="99"/>
      <c r="CB46" s="99"/>
      <c r="CC46" s="99"/>
      <c r="CD46" s="99"/>
      <c r="CE46" s="99"/>
      <c r="CF46" s="99"/>
      <c r="CG46" s="99"/>
      <c r="CH46" s="99"/>
      <c r="CI46" s="99"/>
      <c r="CJ46" s="99"/>
      <c r="CK46" s="99"/>
      <c r="CL46" s="99"/>
      <c r="CM46" s="99"/>
      <c r="CN46" s="99"/>
      <c r="CO46" s="99"/>
      <c r="CP46" s="99"/>
      <c r="CQ46" s="99"/>
      <c r="CR46" s="99"/>
      <c r="CS46" s="99"/>
      <c r="CT46" s="99"/>
      <c r="CU46" s="99"/>
      <c r="CV46" s="99"/>
      <c r="CW46" s="99"/>
      <c r="CX46" s="99"/>
      <c r="CY46" s="99"/>
      <c r="CZ46" s="99"/>
      <c r="DA46" s="99"/>
      <c r="DB46" s="99"/>
      <c r="DC46" s="99"/>
      <c r="DD46" s="99"/>
    </row>
    <row r="47" spans="1:108" s="34" customFormat="1">
      <c r="C47" s="44"/>
      <c r="AV47" s="99"/>
      <c r="AW47" s="99"/>
      <c r="AX47" s="99"/>
      <c r="AY47" s="99"/>
      <c r="AZ47" s="99"/>
      <c r="BA47" s="99"/>
      <c r="BB47" s="99"/>
      <c r="BC47" s="99"/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99"/>
      <c r="BW47" s="99"/>
      <c r="BX47" s="99"/>
      <c r="BY47" s="99"/>
      <c r="BZ47" s="99"/>
      <c r="CA47" s="99"/>
      <c r="CB47" s="99"/>
      <c r="CC47" s="99"/>
      <c r="CD47" s="99"/>
      <c r="CE47" s="99"/>
      <c r="CF47" s="99"/>
      <c r="CG47" s="99"/>
      <c r="CH47" s="99"/>
      <c r="CI47" s="99"/>
      <c r="CJ47" s="99"/>
      <c r="CK47" s="99"/>
      <c r="CL47" s="99"/>
      <c r="CM47" s="99"/>
      <c r="CN47" s="99"/>
      <c r="CO47" s="99"/>
      <c r="CP47" s="99"/>
      <c r="CQ47" s="99"/>
      <c r="CR47" s="99"/>
      <c r="CS47" s="99"/>
      <c r="CT47" s="99"/>
      <c r="CU47" s="99"/>
      <c r="CV47" s="99"/>
      <c r="CW47" s="99"/>
      <c r="CX47" s="99"/>
      <c r="CY47" s="99"/>
      <c r="CZ47" s="99"/>
      <c r="DA47" s="99"/>
      <c r="DB47" s="99"/>
      <c r="DC47" s="99"/>
      <c r="DD47" s="99"/>
    </row>
    <row r="48" spans="1:108" s="34" customFormat="1">
      <c r="C48" s="44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99"/>
      <c r="BW48" s="99"/>
      <c r="BX48" s="99"/>
      <c r="BY48" s="99"/>
      <c r="BZ48" s="99"/>
      <c r="CA48" s="99"/>
      <c r="CB48" s="99"/>
      <c r="CC48" s="99"/>
      <c r="CD48" s="99"/>
      <c r="CE48" s="99"/>
      <c r="CF48" s="99"/>
      <c r="CG48" s="99"/>
      <c r="CH48" s="99"/>
      <c r="CI48" s="99"/>
      <c r="CJ48" s="99"/>
      <c r="CK48" s="99"/>
      <c r="CL48" s="99"/>
      <c r="CM48" s="99"/>
      <c r="CN48" s="99"/>
      <c r="CO48" s="99"/>
      <c r="CP48" s="99"/>
      <c r="CQ48" s="99"/>
      <c r="CR48" s="99"/>
      <c r="CS48" s="99"/>
      <c r="CT48" s="99"/>
      <c r="CU48" s="99"/>
      <c r="CV48" s="99"/>
      <c r="CW48" s="99"/>
      <c r="CX48" s="99"/>
      <c r="CY48" s="99"/>
      <c r="CZ48" s="99"/>
      <c r="DA48" s="99"/>
      <c r="DB48" s="99"/>
      <c r="DC48" s="99"/>
      <c r="DD48" s="99"/>
    </row>
    <row r="49" spans="3:108" s="34" customFormat="1">
      <c r="C49" s="44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99"/>
      <c r="BS49" s="99"/>
      <c r="BT49" s="99"/>
      <c r="BU49" s="99"/>
      <c r="BV49" s="99"/>
      <c r="BW49" s="99"/>
      <c r="BX49" s="99"/>
      <c r="BY49" s="99"/>
      <c r="BZ49" s="99"/>
      <c r="CA49" s="99"/>
      <c r="CB49" s="99"/>
      <c r="CC49" s="99"/>
      <c r="CD49" s="99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99"/>
      <c r="CP49" s="99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/>
    </row>
    <row r="50" spans="3:108" s="34" customFormat="1">
      <c r="C50" s="44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99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</row>
    <row r="51" spans="3:108" s="34" customFormat="1">
      <c r="C51" s="44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  <c r="BS51" s="99"/>
      <c r="BT51" s="99"/>
      <c r="BU51" s="99"/>
      <c r="BV51" s="99"/>
      <c r="BW51" s="99"/>
      <c r="BX51" s="99"/>
      <c r="BY51" s="99"/>
      <c r="BZ51" s="99"/>
      <c r="CA51" s="99"/>
      <c r="CB51" s="99"/>
      <c r="CC51" s="99"/>
      <c r="CD51" s="99"/>
      <c r="CE51" s="99"/>
      <c r="CF51" s="99"/>
      <c r="CG51" s="99"/>
      <c r="CH51" s="99"/>
      <c r="CI51" s="99"/>
      <c r="CJ51" s="99"/>
      <c r="CK51" s="99"/>
      <c r="CL51" s="99"/>
      <c r="CM51" s="99"/>
      <c r="CN51" s="99"/>
      <c r="CO51" s="99"/>
      <c r="CP51" s="99"/>
      <c r="CQ51" s="99"/>
      <c r="CR51" s="99"/>
      <c r="CS51" s="99"/>
      <c r="CT51" s="99"/>
      <c r="CU51" s="99"/>
      <c r="CV51" s="99"/>
      <c r="CW51" s="99"/>
      <c r="CX51" s="99"/>
      <c r="CY51" s="99"/>
      <c r="CZ51" s="99"/>
      <c r="DA51" s="99"/>
      <c r="DB51" s="99"/>
      <c r="DC51" s="99"/>
      <c r="DD51" s="99"/>
    </row>
    <row r="52" spans="3:108" s="34" customFormat="1">
      <c r="C52" s="44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99"/>
      <c r="BR52" s="99"/>
      <c r="BS52" s="99"/>
      <c r="BT52" s="99"/>
      <c r="BU52" s="99"/>
      <c r="BV52" s="99"/>
      <c r="BW52" s="99"/>
      <c r="BX52" s="99"/>
      <c r="BY52" s="99"/>
      <c r="BZ52" s="99"/>
      <c r="CA52" s="99"/>
      <c r="CB52" s="99"/>
      <c r="CC52" s="99"/>
      <c r="CD52" s="99"/>
      <c r="CE52" s="99"/>
      <c r="CF52" s="99"/>
      <c r="CG52" s="99"/>
      <c r="CH52" s="99"/>
      <c r="CI52" s="99"/>
      <c r="CJ52" s="99"/>
      <c r="CK52" s="99"/>
      <c r="CL52" s="99"/>
      <c r="CM52" s="99"/>
      <c r="CN52" s="99"/>
      <c r="CO52" s="99"/>
      <c r="CP52" s="99"/>
      <c r="CQ52" s="99"/>
      <c r="CR52" s="99"/>
      <c r="CS52" s="99"/>
      <c r="CT52" s="99"/>
      <c r="CU52" s="99"/>
      <c r="CV52" s="99"/>
      <c r="CW52" s="99"/>
      <c r="CX52" s="99"/>
      <c r="CY52" s="99"/>
      <c r="CZ52" s="99"/>
      <c r="DA52" s="99"/>
      <c r="DB52" s="99"/>
      <c r="DC52" s="99"/>
      <c r="DD52" s="99"/>
    </row>
    <row r="53" spans="3:108" s="34" customFormat="1">
      <c r="C53" s="44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  <c r="BP53" s="99"/>
      <c r="BQ53" s="99"/>
      <c r="BR53" s="99"/>
      <c r="BS53" s="99"/>
      <c r="BT53" s="99"/>
      <c r="BU53" s="99"/>
      <c r="BV53" s="99"/>
      <c r="BW53" s="99"/>
      <c r="BX53" s="99"/>
      <c r="BY53" s="99"/>
      <c r="BZ53" s="99"/>
      <c r="CA53" s="99"/>
      <c r="CB53" s="99"/>
      <c r="CC53" s="99"/>
      <c r="CD53" s="99"/>
      <c r="CE53" s="99"/>
      <c r="CF53" s="99"/>
      <c r="CG53" s="99"/>
      <c r="CH53" s="99"/>
      <c r="CI53" s="99"/>
      <c r="CJ53" s="99"/>
      <c r="CK53" s="99"/>
      <c r="CL53" s="99"/>
      <c r="CM53" s="99"/>
      <c r="CN53" s="99"/>
      <c r="CO53" s="99"/>
      <c r="CP53" s="99"/>
      <c r="CQ53" s="99"/>
      <c r="CR53" s="99"/>
      <c r="CS53" s="99"/>
      <c r="CT53" s="99"/>
      <c r="CU53" s="99"/>
      <c r="CV53" s="99"/>
      <c r="CW53" s="99"/>
      <c r="CX53" s="99"/>
      <c r="CY53" s="99"/>
      <c r="CZ53" s="99"/>
      <c r="DA53" s="99"/>
      <c r="DB53" s="99"/>
      <c r="DC53" s="99"/>
      <c r="DD53" s="99"/>
    </row>
    <row r="54" spans="3:108" s="34" customFormat="1">
      <c r="C54" s="44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  <c r="BP54" s="99"/>
      <c r="BQ54" s="99"/>
      <c r="BR54" s="99"/>
      <c r="BS54" s="99"/>
      <c r="BT54" s="99"/>
      <c r="BU54" s="99"/>
      <c r="BV54" s="99"/>
      <c r="BW54" s="99"/>
      <c r="BX54" s="99"/>
      <c r="BY54" s="99"/>
      <c r="BZ54" s="99"/>
      <c r="CA54" s="99"/>
      <c r="CB54" s="99"/>
      <c r="CC54" s="99"/>
      <c r="CD54" s="99"/>
      <c r="CE54" s="99"/>
      <c r="CF54" s="99"/>
      <c r="CG54" s="99"/>
      <c r="CH54" s="99"/>
      <c r="CI54" s="99"/>
      <c r="CJ54" s="99"/>
      <c r="CK54" s="99"/>
      <c r="CL54" s="99"/>
      <c r="CM54" s="99"/>
      <c r="CN54" s="99"/>
      <c r="CO54" s="99"/>
      <c r="CP54" s="99"/>
      <c r="CQ54" s="99"/>
      <c r="CR54" s="99"/>
      <c r="CS54" s="99"/>
      <c r="CT54" s="99"/>
      <c r="CU54" s="99"/>
      <c r="CV54" s="99"/>
      <c r="CW54" s="99"/>
      <c r="CX54" s="99"/>
      <c r="CY54" s="99"/>
      <c r="CZ54" s="99"/>
      <c r="DA54" s="99"/>
      <c r="DB54" s="99"/>
      <c r="DC54" s="99"/>
      <c r="DD54" s="99"/>
    </row>
    <row r="55" spans="3:108" s="34" customFormat="1">
      <c r="C55" s="44"/>
      <c r="AV55" s="99"/>
      <c r="AW55" s="99"/>
      <c r="AX55" s="99"/>
      <c r="AY55" s="99"/>
      <c r="AZ55" s="99"/>
      <c r="BA55" s="99"/>
      <c r="BB55" s="99"/>
      <c r="BC55" s="99"/>
      <c r="BD55" s="99"/>
      <c r="BE55" s="99"/>
      <c r="BF55" s="99"/>
      <c r="BG55" s="99"/>
      <c r="BH55" s="99"/>
      <c r="BI55" s="99"/>
      <c r="BJ55" s="99"/>
      <c r="BK55" s="99"/>
      <c r="BL55" s="99"/>
      <c r="BM55" s="99"/>
      <c r="BN55" s="99"/>
      <c r="BO55" s="99"/>
      <c r="BP55" s="99"/>
      <c r="BQ55" s="99"/>
      <c r="BR55" s="99"/>
      <c r="BS55" s="99"/>
      <c r="BT55" s="99"/>
      <c r="BU55" s="99"/>
      <c r="BV55" s="99"/>
      <c r="BW55" s="99"/>
      <c r="BX55" s="99"/>
      <c r="BY55" s="99"/>
      <c r="BZ55" s="99"/>
      <c r="CA55" s="99"/>
      <c r="CB55" s="99"/>
      <c r="CC55" s="99"/>
      <c r="CD55" s="99"/>
      <c r="CE55" s="99"/>
      <c r="CF55" s="99"/>
      <c r="CG55" s="99"/>
      <c r="CH55" s="99"/>
      <c r="CI55" s="99"/>
      <c r="CJ55" s="99"/>
      <c r="CK55" s="99"/>
      <c r="CL55" s="99"/>
      <c r="CM55" s="99"/>
      <c r="CN55" s="99"/>
      <c r="CO55" s="99"/>
      <c r="CP55" s="99"/>
      <c r="CQ55" s="99"/>
      <c r="CR55" s="99"/>
      <c r="CS55" s="99"/>
      <c r="CT55" s="99"/>
      <c r="CU55" s="99"/>
      <c r="CV55" s="99"/>
      <c r="CW55" s="99"/>
      <c r="CX55" s="99"/>
      <c r="CY55" s="99"/>
      <c r="CZ55" s="99"/>
      <c r="DA55" s="99"/>
      <c r="DB55" s="99"/>
      <c r="DC55" s="99"/>
      <c r="DD55" s="99"/>
    </row>
    <row r="56" spans="3:108" s="34" customFormat="1">
      <c r="C56" s="44"/>
      <c r="AV56" s="99"/>
      <c r="AW56" s="99"/>
      <c r="AX56" s="99"/>
      <c r="AY56" s="99"/>
      <c r="AZ56" s="99"/>
      <c r="BA56" s="99"/>
      <c r="BB56" s="99"/>
      <c r="BC56" s="99"/>
      <c r="BD56" s="99"/>
      <c r="BE56" s="99"/>
      <c r="BF56" s="99"/>
      <c r="BG56" s="99"/>
      <c r="BH56" s="99"/>
      <c r="BI56" s="99"/>
      <c r="BJ56" s="99"/>
      <c r="BK56" s="99"/>
      <c r="BL56" s="99"/>
      <c r="BM56" s="99"/>
      <c r="BN56" s="99"/>
      <c r="BO56" s="99"/>
      <c r="BP56" s="99"/>
      <c r="BQ56" s="99"/>
      <c r="BR56" s="99"/>
      <c r="BS56" s="99"/>
      <c r="BT56" s="99"/>
      <c r="BU56" s="99"/>
      <c r="BV56" s="99"/>
      <c r="BW56" s="99"/>
      <c r="BX56" s="99"/>
      <c r="BY56" s="99"/>
      <c r="BZ56" s="99"/>
      <c r="CA56" s="99"/>
      <c r="CB56" s="99"/>
      <c r="CC56" s="99"/>
      <c r="CD56" s="99"/>
      <c r="CE56" s="99"/>
      <c r="CF56" s="99"/>
      <c r="CG56" s="99"/>
      <c r="CH56" s="99"/>
      <c r="CI56" s="99"/>
      <c r="CJ56" s="99"/>
      <c r="CK56" s="99"/>
      <c r="CL56" s="99"/>
      <c r="CM56" s="99"/>
      <c r="CN56" s="99"/>
      <c r="CO56" s="99"/>
      <c r="CP56" s="99"/>
      <c r="CQ56" s="99"/>
      <c r="CR56" s="99"/>
      <c r="CS56" s="99"/>
      <c r="CT56" s="99"/>
      <c r="CU56" s="99"/>
      <c r="CV56" s="99"/>
      <c r="CW56" s="99"/>
      <c r="CX56" s="99"/>
      <c r="CY56" s="99"/>
      <c r="CZ56" s="99"/>
      <c r="DA56" s="99"/>
      <c r="DB56" s="99"/>
      <c r="DC56" s="99"/>
      <c r="DD56" s="99"/>
    </row>
    <row r="57" spans="3:108" s="34" customFormat="1">
      <c r="C57" s="44"/>
      <c r="AV57" s="99"/>
      <c r="AW57" s="99"/>
      <c r="AX57" s="99"/>
      <c r="AY57" s="99"/>
      <c r="AZ57" s="99"/>
      <c r="BA57" s="99"/>
      <c r="BB57" s="99"/>
      <c r="BC57" s="99"/>
      <c r="BD57" s="99"/>
      <c r="BE57" s="99"/>
      <c r="BF57" s="99"/>
      <c r="BG57" s="99"/>
      <c r="BH57" s="99"/>
      <c r="BI57" s="99"/>
      <c r="BJ57" s="99"/>
      <c r="BK57" s="99"/>
      <c r="BL57" s="99"/>
      <c r="BM57" s="99"/>
      <c r="BN57" s="99"/>
      <c r="BO57" s="99"/>
      <c r="BP57" s="99"/>
      <c r="BQ57" s="99"/>
      <c r="BR57" s="99"/>
      <c r="BS57" s="99"/>
      <c r="BT57" s="99"/>
      <c r="BU57" s="99"/>
      <c r="BV57" s="99"/>
      <c r="BW57" s="99"/>
      <c r="BX57" s="99"/>
      <c r="BY57" s="99"/>
      <c r="BZ57" s="99"/>
      <c r="CA57" s="99"/>
      <c r="CB57" s="99"/>
      <c r="CC57" s="99"/>
      <c r="CD57" s="99"/>
      <c r="CE57" s="99"/>
      <c r="CF57" s="99"/>
      <c r="CG57" s="99"/>
      <c r="CH57" s="99"/>
      <c r="CI57" s="99"/>
      <c r="CJ57" s="99"/>
      <c r="CK57" s="99"/>
      <c r="CL57" s="99"/>
      <c r="CM57" s="99"/>
      <c r="CN57" s="99"/>
      <c r="CO57" s="99"/>
      <c r="CP57" s="99"/>
      <c r="CQ57" s="99"/>
      <c r="CR57" s="99"/>
      <c r="CS57" s="99"/>
      <c r="CT57" s="99"/>
      <c r="CU57" s="99"/>
      <c r="CV57" s="99"/>
      <c r="CW57" s="99"/>
      <c r="CX57" s="99"/>
      <c r="CY57" s="99"/>
      <c r="CZ57" s="99"/>
      <c r="DA57" s="99"/>
      <c r="DB57" s="99"/>
      <c r="DC57" s="99"/>
      <c r="DD57" s="99"/>
    </row>
    <row r="58" spans="3:108" s="34" customFormat="1">
      <c r="C58" s="44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  <c r="CC58" s="99"/>
      <c r="CD58" s="99"/>
      <c r="CE58" s="99"/>
      <c r="CF58" s="99"/>
      <c r="CG58" s="99"/>
      <c r="CH58" s="99"/>
      <c r="CI58" s="99"/>
      <c r="CJ58" s="99"/>
      <c r="CK58" s="99"/>
      <c r="CL58" s="99"/>
      <c r="CM58" s="99"/>
      <c r="CN58" s="99"/>
      <c r="CO58" s="99"/>
      <c r="CP58" s="99"/>
      <c r="CQ58" s="99"/>
      <c r="CR58" s="99"/>
      <c r="CS58" s="99"/>
      <c r="CT58" s="99"/>
      <c r="CU58" s="99"/>
      <c r="CV58" s="99"/>
      <c r="CW58" s="99"/>
      <c r="CX58" s="99"/>
      <c r="CY58" s="99"/>
      <c r="CZ58" s="99"/>
      <c r="DA58" s="99"/>
      <c r="DB58" s="99"/>
      <c r="DC58" s="99"/>
      <c r="DD58" s="99"/>
    </row>
    <row r="59" spans="3:108" s="34" customFormat="1">
      <c r="C59" s="44"/>
      <c r="AV59" s="99"/>
      <c r="AW59" s="99"/>
      <c r="AX59" s="99"/>
      <c r="AY59" s="99"/>
      <c r="AZ59" s="99"/>
      <c r="BA59" s="99"/>
      <c r="BB59" s="99"/>
      <c r="BC59" s="99"/>
      <c r="BD59" s="99"/>
      <c r="BE59" s="99"/>
      <c r="BF59" s="99"/>
      <c r="BG59" s="99"/>
      <c r="BH59" s="99"/>
      <c r="BI59" s="99"/>
      <c r="BJ59" s="99"/>
      <c r="BK59" s="99"/>
      <c r="BL59" s="99"/>
      <c r="BM59" s="99"/>
      <c r="BN59" s="99"/>
      <c r="BO59" s="99"/>
      <c r="BP59" s="99"/>
      <c r="BQ59" s="99"/>
      <c r="BR59" s="99"/>
      <c r="BS59" s="99"/>
      <c r="BT59" s="99"/>
      <c r="BU59" s="99"/>
      <c r="BV59" s="99"/>
      <c r="BW59" s="99"/>
      <c r="BX59" s="99"/>
      <c r="BY59" s="99"/>
      <c r="BZ59" s="99"/>
      <c r="CA59" s="99"/>
      <c r="CB59" s="99"/>
      <c r="CC59" s="99"/>
      <c r="CD59" s="99"/>
      <c r="CE59" s="99"/>
      <c r="CF59" s="99"/>
      <c r="CG59" s="99"/>
      <c r="CH59" s="99"/>
      <c r="CI59" s="99"/>
      <c r="CJ59" s="99"/>
      <c r="CK59" s="99"/>
      <c r="CL59" s="99"/>
      <c r="CM59" s="99"/>
      <c r="CN59" s="99"/>
      <c r="CO59" s="99"/>
      <c r="CP59" s="99"/>
      <c r="CQ59" s="99"/>
      <c r="CR59" s="99"/>
      <c r="CS59" s="99"/>
      <c r="CT59" s="99"/>
      <c r="CU59" s="99"/>
      <c r="CV59" s="99"/>
      <c r="CW59" s="99"/>
      <c r="CX59" s="99"/>
      <c r="CY59" s="99"/>
      <c r="CZ59" s="99"/>
      <c r="DA59" s="99"/>
      <c r="DB59" s="99"/>
      <c r="DC59" s="99"/>
      <c r="DD59" s="99"/>
    </row>
    <row r="60" spans="3:108" s="34" customFormat="1">
      <c r="C60" s="44"/>
      <c r="AV60" s="99"/>
      <c r="AW60" s="99"/>
      <c r="AX60" s="99"/>
      <c r="AY60" s="99"/>
      <c r="AZ60" s="99"/>
      <c r="BA60" s="99"/>
      <c r="BB60" s="99"/>
      <c r="BC60" s="99"/>
      <c r="BD60" s="99"/>
      <c r="BE60" s="99"/>
      <c r="BF60" s="99"/>
      <c r="BG60" s="99"/>
      <c r="BH60" s="99"/>
      <c r="BI60" s="99"/>
      <c r="BJ60" s="99"/>
      <c r="BK60" s="99"/>
      <c r="BL60" s="99"/>
      <c r="BM60" s="99"/>
      <c r="BN60" s="99"/>
      <c r="BO60" s="99"/>
      <c r="BP60" s="99"/>
      <c r="BQ60" s="99"/>
      <c r="BR60" s="99"/>
      <c r="BS60" s="99"/>
      <c r="BT60" s="99"/>
      <c r="BU60" s="99"/>
      <c r="BV60" s="99"/>
      <c r="BW60" s="99"/>
      <c r="BX60" s="99"/>
      <c r="BY60" s="99"/>
      <c r="BZ60" s="99"/>
      <c r="CA60" s="99"/>
      <c r="CB60" s="99"/>
      <c r="CC60" s="99"/>
      <c r="CD60" s="99"/>
      <c r="CE60" s="99"/>
      <c r="CF60" s="99"/>
      <c r="CG60" s="99"/>
      <c r="CH60" s="99"/>
      <c r="CI60" s="99"/>
      <c r="CJ60" s="99"/>
      <c r="CK60" s="99"/>
      <c r="CL60" s="99"/>
      <c r="CM60" s="99"/>
      <c r="CN60" s="99"/>
      <c r="CO60" s="99"/>
      <c r="CP60" s="99"/>
      <c r="CQ60" s="99"/>
      <c r="CR60" s="99"/>
      <c r="CS60" s="99"/>
      <c r="CT60" s="99"/>
      <c r="CU60" s="99"/>
      <c r="CV60" s="99"/>
      <c r="CW60" s="99"/>
      <c r="CX60" s="99"/>
      <c r="CY60" s="99"/>
      <c r="CZ60" s="99"/>
      <c r="DA60" s="99"/>
      <c r="DB60" s="99"/>
      <c r="DC60" s="99"/>
      <c r="DD60" s="99"/>
    </row>
    <row r="61" spans="3:108" s="34" customFormat="1">
      <c r="C61" s="44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  <c r="BJ61" s="99"/>
      <c r="BK61" s="99"/>
      <c r="BL61" s="99"/>
      <c r="BM61" s="99"/>
      <c r="BN61" s="99"/>
      <c r="BO61" s="99"/>
      <c r="BP61" s="99"/>
      <c r="BQ61" s="99"/>
      <c r="BR61" s="99"/>
      <c r="BS61" s="99"/>
      <c r="BT61" s="99"/>
      <c r="BU61" s="99"/>
      <c r="BV61" s="99"/>
      <c r="BW61" s="99"/>
      <c r="BX61" s="99"/>
      <c r="BY61" s="99"/>
      <c r="BZ61" s="99"/>
      <c r="CA61" s="99"/>
      <c r="CB61" s="99"/>
      <c r="CC61" s="99"/>
      <c r="CD61" s="99"/>
      <c r="CE61" s="99"/>
      <c r="CF61" s="99"/>
      <c r="CG61" s="99"/>
      <c r="CH61" s="99"/>
      <c r="CI61" s="99"/>
      <c r="CJ61" s="99"/>
      <c r="CK61" s="99"/>
      <c r="CL61" s="99"/>
      <c r="CM61" s="99"/>
      <c r="CN61" s="99"/>
      <c r="CO61" s="99"/>
      <c r="CP61" s="99"/>
      <c r="CQ61" s="99"/>
      <c r="CR61" s="99"/>
      <c r="CS61" s="99"/>
      <c r="CT61" s="99"/>
      <c r="CU61" s="99"/>
      <c r="CV61" s="99"/>
      <c r="CW61" s="99"/>
      <c r="CX61" s="99"/>
      <c r="CY61" s="99"/>
      <c r="CZ61" s="99"/>
      <c r="DA61" s="99"/>
      <c r="DB61" s="99"/>
      <c r="DC61" s="99"/>
      <c r="DD61" s="99"/>
    </row>
    <row r="62" spans="3:108" s="34" customFormat="1">
      <c r="C62" s="44"/>
      <c r="AV62" s="99"/>
      <c r="AW62" s="99"/>
      <c r="AX62" s="99"/>
      <c r="AY62" s="99"/>
      <c r="AZ62" s="99"/>
      <c r="BA62" s="99"/>
      <c r="BB62" s="99"/>
      <c r="BC62" s="99"/>
      <c r="BD62" s="99"/>
      <c r="BE62" s="99"/>
      <c r="BF62" s="99"/>
      <c r="BG62" s="99"/>
      <c r="BH62" s="99"/>
      <c r="BI62" s="99"/>
      <c r="BJ62" s="99"/>
      <c r="BK62" s="99"/>
      <c r="BL62" s="99"/>
      <c r="BM62" s="99"/>
      <c r="BN62" s="99"/>
      <c r="BO62" s="99"/>
      <c r="BP62" s="99"/>
      <c r="BQ62" s="99"/>
      <c r="BR62" s="99"/>
      <c r="BS62" s="99"/>
      <c r="BT62" s="99"/>
      <c r="BU62" s="99"/>
      <c r="BV62" s="99"/>
      <c r="BW62" s="99"/>
      <c r="BX62" s="99"/>
      <c r="BY62" s="99"/>
      <c r="BZ62" s="99"/>
      <c r="CA62" s="99"/>
      <c r="CB62" s="99"/>
      <c r="CC62" s="99"/>
      <c r="CD62" s="99"/>
      <c r="CE62" s="99"/>
      <c r="CF62" s="99"/>
      <c r="CG62" s="99"/>
      <c r="CH62" s="99"/>
      <c r="CI62" s="99"/>
      <c r="CJ62" s="99"/>
      <c r="CK62" s="99"/>
      <c r="CL62" s="99"/>
      <c r="CM62" s="99"/>
      <c r="CN62" s="99"/>
      <c r="CO62" s="99"/>
      <c r="CP62" s="99"/>
      <c r="CQ62" s="99"/>
      <c r="CR62" s="99"/>
      <c r="CS62" s="99"/>
      <c r="CT62" s="99"/>
      <c r="CU62" s="99"/>
      <c r="CV62" s="99"/>
      <c r="CW62" s="99"/>
      <c r="CX62" s="99"/>
      <c r="CY62" s="99"/>
      <c r="CZ62" s="99"/>
      <c r="DA62" s="99"/>
      <c r="DB62" s="99"/>
      <c r="DC62" s="99"/>
      <c r="DD62" s="99"/>
    </row>
    <row r="63" spans="3:108" s="34" customFormat="1">
      <c r="C63" s="44"/>
      <c r="AV63" s="99"/>
      <c r="AW63" s="99"/>
      <c r="AX63" s="99"/>
      <c r="AY63" s="99"/>
      <c r="AZ63" s="99"/>
      <c r="BA63" s="99"/>
      <c r="BB63" s="99"/>
      <c r="BC63" s="99"/>
      <c r="BD63" s="99"/>
      <c r="BE63" s="99"/>
      <c r="BF63" s="99"/>
      <c r="BG63" s="99"/>
      <c r="BH63" s="99"/>
      <c r="BI63" s="99"/>
      <c r="BJ63" s="99"/>
      <c r="BK63" s="99"/>
      <c r="BL63" s="99"/>
      <c r="BM63" s="99"/>
      <c r="BN63" s="99"/>
      <c r="BO63" s="99"/>
      <c r="BP63" s="99"/>
      <c r="BQ63" s="99"/>
      <c r="BR63" s="99"/>
      <c r="BS63" s="99"/>
      <c r="BT63" s="99"/>
      <c r="BU63" s="99"/>
      <c r="BV63" s="99"/>
      <c r="BW63" s="99"/>
      <c r="BX63" s="99"/>
      <c r="BY63" s="99"/>
      <c r="BZ63" s="99"/>
      <c r="CA63" s="99"/>
      <c r="CB63" s="99"/>
      <c r="CC63" s="99"/>
      <c r="CD63" s="99"/>
      <c r="CE63" s="99"/>
      <c r="CF63" s="99"/>
      <c r="CG63" s="99"/>
      <c r="CH63" s="99"/>
      <c r="CI63" s="99"/>
      <c r="CJ63" s="99"/>
      <c r="CK63" s="99"/>
      <c r="CL63" s="99"/>
      <c r="CM63" s="99"/>
      <c r="CN63" s="99"/>
      <c r="CO63" s="99"/>
      <c r="CP63" s="99"/>
      <c r="CQ63" s="99"/>
      <c r="CR63" s="99"/>
      <c r="CS63" s="99"/>
      <c r="CT63" s="99"/>
      <c r="CU63" s="99"/>
      <c r="CV63" s="99"/>
      <c r="CW63" s="99"/>
      <c r="CX63" s="99"/>
      <c r="CY63" s="99"/>
      <c r="CZ63" s="99"/>
      <c r="DA63" s="99"/>
      <c r="DB63" s="99"/>
      <c r="DC63" s="99"/>
      <c r="DD63" s="99"/>
    </row>
    <row r="64" spans="3:108" s="34" customFormat="1">
      <c r="C64" s="44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  <c r="BN64" s="99"/>
      <c r="BO64" s="99"/>
      <c r="BP64" s="99"/>
      <c r="BQ64" s="99"/>
      <c r="BR64" s="99"/>
      <c r="BS64" s="99"/>
      <c r="BT64" s="99"/>
      <c r="BU64" s="99"/>
      <c r="BV64" s="99"/>
      <c r="BW64" s="99"/>
      <c r="BX64" s="99"/>
      <c r="BY64" s="99"/>
      <c r="BZ64" s="99"/>
      <c r="CA64" s="99"/>
      <c r="CB64" s="99"/>
      <c r="CC64" s="99"/>
      <c r="CD64" s="99"/>
      <c r="CE64" s="99"/>
      <c r="CF64" s="99"/>
      <c r="CG64" s="99"/>
      <c r="CH64" s="99"/>
      <c r="CI64" s="99"/>
      <c r="CJ64" s="99"/>
      <c r="CK64" s="99"/>
      <c r="CL64" s="99"/>
      <c r="CM64" s="99"/>
      <c r="CN64" s="99"/>
      <c r="CO64" s="99"/>
      <c r="CP64" s="99"/>
      <c r="CQ64" s="99"/>
      <c r="CR64" s="99"/>
      <c r="CS64" s="99"/>
      <c r="CT64" s="99"/>
      <c r="CU64" s="99"/>
      <c r="CV64" s="99"/>
      <c r="CW64" s="99"/>
      <c r="CX64" s="99"/>
      <c r="CY64" s="99"/>
      <c r="CZ64" s="99"/>
      <c r="DA64" s="99"/>
      <c r="DB64" s="99"/>
      <c r="DC64" s="99"/>
      <c r="DD64" s="99"/>
    </row>
    <row r="65" spans="3:108" s="34" customFormat="1">
      <c r="C65" s="44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BM65" s="99"/>
      <c r="BN65" s="99"/>
      <c r="BO65" s="99"/>
      <c r="BP65" s="99"/>
      <c r="BQ65" s="99"/>
      <c r="BR65" s="99"/>
      <c r="BS65" s="99"/>
      <c r="BT65" s="99"/>
      <c r="BU65" s="99"/>
      <c r="BV65" s="99"/>
      <c r="BW65" s="99"/>
      <c r="BX65" s="99"/>
      <c r="BY65" s="99"/>
      <c r="BZ65" s="99"/>
      <c r="CA65" s="99"/>
      <c r="CB65" s="99"/>
      <c r="CC65" s="99"/>
      <c r="CD65" s="99"/>
      <c r="CE65" s="99"/>
      <c r="CF65" s="99"/>
      <c r="CG65" s="99"/>
      <c r="CH65" s="99"/>
      <c r="CI65" s="99"/>
      <c r="CJ65" s="99"/>
      <c r="CK65" s="99"/>
      <c r="CL65" s="99"/>
      <c r="CM65" s="99"/>
      <c r="CN65" s="99"/>
      <c r="CO65" s="99"/>
      <c r="CP65" s="99"/>
      <c r="CQ65" s="99"/>
      <c r="CR65" s="99"/>
      <c r="CS65" s="99"/>
      <c r="CT65" s="99"/>
      <c r="CU65" s="99"/>
      <c r="CV65" s="99"/>
      <c r="CW65" s="99"/>
      <c r="CX65" s="99"/>
      <c r="CY65" s="99"/>
      <c r="CZ65" s="99"/>
      <c r="DA65" s="99"/>
      <c r="DB65" s="99"/>
      <c r="DC65" s="99"/>
      <c r="DD65" s="99"/>
    </row>
    <row r="66" spans="3:108" s="34" customFormat="1">
      <c r="C66" s="44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BM66" s="99"/>
      <c r="BN66" s="99"/>
      <c r="BO66" s="99"/>
      <c r="BP66" s="99"/>
      <c r="BQ66" s="99"/>
      <c r="BR66" s="99"/>
      <c r="BS66" s="99"/>
      <c r="BT66" s="99"/>
      <c r="BU66" s="99"/>
      <c r="BV66" s="99"/>
      <c r="BW66" s="99"/>
      <c r="BX66" s="99"/>
      <c r="BY66" s="99"/>
      <c r="BZ66" s="99"/>
      <c r="CA66" s="99"/>
      <c r="CB66" s="99"/>
      <c r="CC66" s="99"/>
      <c r="CD66" s="99"/>
      <c r="CE66" s="99"/>
      <c r="CF66" s="99"/>
      <c r="CG66" s="99"/>
      <c r="CH66" s="99"/>
      <c r="CI66" s="99"/>
      <c r="CJ66" s="99"/>
      <c r="CK66" s="99"/>
      <c r="CL66" s="99"/>
      <c r="CM66" s="99"/>
      <c r="CN66" s="99"/>
      <c r="CO66" s="99"/>
      <c r="CP66" s="99"/>
      <c r="CQ66" s="99"/>
      <c r="CR66" s="99"/>
      <c r="CS66" s="99"/>
      <c r="CT66" s="99"/>
      <c r="CU66" s="99"/>
      <c r="CV66" s="99"/>
      <c r="CW66" s="99"/>
      <c r="CX66" s="99"/>
      <c r="CY66" s="99"/>
      <c r="CZ66" s="99"/>
      <c r="DA66" s="99"/>
      <c r="DB66" s="99"/>
      <c r="DC66" s="99"/>
      <c r="DD66" s="99"/>
    </row>
    <row r="67" spans="3:108" s="34" customFormat="1">
      <c r="C67" s="44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  <c r="BN67" s="99"/>
      <c r="BO67" s="99"/>
      <c r="BP67" s="99"/>
      <c r="BQ67" s="99"/>
      <c r="BR67" s="99"/>
      <c r="BS67" s="99"/>
      <c r="BT67" s="99"/>
      <c r="BU67" s="99"/>
      <c r="BV67" s="99"/>
      <c r="BW67" s="99"/>
      <c r="BX67" s="99"/>
      <c r="BY67" s="99"/>
      <c r="BZ67" s="99"/>
      <c r="CA67" s="99"/>
      <c r="CB67" s="99"/>
      <c r="CC67" s="99"/>
      <c r="CD67" s="99"/>
      <c r="CE67" s="99"/>
      <c r="CF67" s="99"/>
      <c r="CG67" s="99"/>
      <c r="CH67" s="99"/>
      <c r="CI67" s="99"/>
      <c r="CJ67" s="99"/>
      <c r="CK67" s="99"/>
      <c r="CL67" s="99"/>
      <c r="CM67" s="99"/>
      <c r="CN67" s="99"/>
      <c r="CO67" s="99"/>
      <c r="CP67" s="99"/>
      <c r="CQ67" s="99"/>
      <c r="CR67" s="99"/>
      <c r="CS67" s="99"/>
      <c r="CT67" s="99"/>
      <c r="CU67" s="99"/>
      <c r="CV67" s="99"/>
      <c r="CW67" s="99"/>
      <c r="CX67" s="99"/>
      <c r="CY67" s="99"/>
      <c r="CZ67" s="99"/>
      <c r="DA67" s="99"/>
      <c r="DB67" s="99"/>
      <c r="DC67" s="99"/>
      <c r="DD67" s="99"/>
    </row>
    <row r="68" spans="3:108" s="34" customFormat="1">
      <c r="C68" s="44"/>
      <c r="AV68" s="99"/>
      <c r="AW68" s="99"/>
      <c r="AX68" s="99"/>
      <c r="AY68" s="99"/>
      <c r="AZ68" s="99"/>
      <c r="BA68" s="99"/>
      <c r="BB68" s="99"/>
      <c r="BC68" s="99"/>
      <c r="BD68" s="99"/>
      <c r="BE68" s="99"/>
      <c r="BF68" s="99"/>
      <c r="BG68" s="99"/>
      <c r="BH68" s="99"/>
      <c r="BI68" s="99"/>
      <c r="BJ68" s="99"/>
      <c r="BK68" s="99"/>
      <c r="BL68" s="99"/>
      <c r="BM68" s="99"/>
      <c r="BN68" s="99"/>
      <c r="BO68" s="99"/>
      <c r="BP68" s="99"/>
      <c r="BQ68" s="99"/>
      <c r="BR68" s="99"/>
      <c r="BS68" s="99"/>
      <c r="BT68" s="99"/>
      <c r="BU68" s="99"/>
      <c r="BV68" s="99"/>
      <c r="BW68" s="99"/>
      <c r="BX68" s="99"/>
      <c r="BY68" s="99"/>
      <c r="BZ68" s="99"/>
      <c r="CA68" s="99"/>
      <c r="CB68" s="99"/>
      <c r="CC68" s="99"/>
      <c r="CD68" s="99"/>
      <c r="CE68" s="99"/>
      <c r="CF68" s="99"/>
      <c r="CG68" s="99"/>
      <c r="CH68" s="99"/>
      <c r="CI68" s="99"/>
      <c r="CJ68" s="99"/>
      <c r="CK68" s="99"/>
      <c r="CL68" s="99"/>
      <c r="CM68" s="99"/>
      <c r="CN68" s="99"/>
      <c r="CO68" s="99"/>
      <c r="CP68" s="99"/>
      <c r="CQ68" s="99"/>
      <c r="CR68" s="99"/>
      <c r="CS68" s="99"/>
      <c r="CT68" s="99"/>
      <c r="CU68" s="99"/>
      <c r="CV68" s="99"/>
      <c r="CW68" s="99"/>
      <c r="CX68" s="99"/>
      <c r="CY68" s="99"/>
      <c r="CZ68" s="99"/>
      <c r="DA68" s="99"/>
      <c r="DB68" s="99"/>
      <c r="DC68" s="99"/>
      <c r="DD68" s="99"/>
    </row>
    <row r="69" spans="3:108" s="34" customFormat="1">
      <c r="C69" s="44"/>
      <c r="AV69" s="99"/>
      <c r="AW69" s="99"/>
      <c r="AX69" s="99"/>
      <c r="AY69" s="99"/>
      <c r="AZ69" s="99"/>
      <c r="BA69" s="99"/>
      <c r="BB69" s="99"/>
      <c r="BC69" s="99"/>
      <c r="BD69" s="99"/>
      <c r="BE69" s="99"/>
      <c r="BF69" s="99"/>
      <c r="BG69" s="99"/>
      <c r="BH69" s="99"/>
      <c r="BI69" s="99"/>
      <c r="BJ69" s="99"/>
      <c r="BK69" s="99"/>
      <c r="BL69" s="99"/>
      <c r="BM69" s="99"/>
      <c r="BN69" s="99"/>
      <c r="BO69" s="99"/>
      <c r="BP69" s="99"/>
      <c r="BQ69" s="99"/>
      <c r="BR69" s="99"/>
      <c r="BS69" s="99"/>
      <c r="BT69" s="99"/>
      <c r="BU69" s="99"/>
      <c r="BV69" s="99"/>
      <c r="BW69" s="99"/>
      <c r="BX69" s="99"/>
      <c r="BY69" s="99"/>
      <c r="BZ69" s="99"/>
      <c r="CA69" s="99"/>
      <c r="CB69" s="99"/>
      <c r="CC69" s="99"/>
      <c r="CD69" s="99"/>
      <c r="CE69" s="99"/>
      <c r="CF69" s="99"/>
      <c r="CG69" s="99"/>
      <c r="CH69" s="99"/>
      <c r="CI69" s="99"/>
      <c r="CJ69" s="99"/>
      <c r="CK69" s="99"/>
      <c r="CL69" s="99"/>
      <c r="CM69" s="99"/>
      <c r="CN69" s="99"/>
      <c r="CO69" s="99"/>
      <c r="CP69" s="99"/>
      <c r="CQ69" s="99"/>
      <c r="CR69" s="99"/>
      <c r="CS69" s="99"/>
      <c r="CT69" s="99"/>
      <c r="CU69" s="99"/>
      <c r="CV69" s="99"/>
      <c r="CW69" s="99"/>
      <c r="CX69" s="99"/>
      <c r="CY69" s="99"/>
      <c r="CZ69" s="99"/>
      <c r="DA69" s="99"/>
      <c r="DB69" s="99"/>
      <c r="DC69" s="99"/>
      <c r="DD69" s="99"/>
    </row>
    <row r="70" spans="3:108" s="34" customFormat="1">
      <c r="C70" s="44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  <c r="BM70" s="99"/>
      <c r="BN70" s="99"/>
      <c r="BO70" s="99"/>
      <c r="BP70" s="99"/>
      <c r="BQ70" s="99"/>
      <c r="BR70" s="99"/>
      <c r="BS70" s="99"/>
      <c r="BT70" s="99"/>
      <c r="BU70" s="99"/>
      <c r="BV70" s="99"/>
      <c r="BW70" s="99"/>
      <c r="BX70" s="99"/>
      <c r="BY70" s="99"/>
      <c r="BZ70" s="99"/>
      <c r="CA70" s="99"/>
      <c r="CB70" s="99"/>
      <c r="CC70" s="99"/>
      <c r="CD70" s="99"/>
      <c r="CE70" s="99"/>
      <c r="CF70" s="99"/>
      <c r="CG70" s="99"/>
      <c r="CH70" s="99"/>
      <c r="CI70" s="99"/>
      <c r="CJ70" s="99"/>
      <c r="CK70" s="99"/>
      <c r="CL70" s="99"/>
      <c r="CM70" s="99"/>
      <c r="CN70" s="99"/>
      <c r="CO70" s="99"/>
      <c r="CP70" s="99"/>
      <c r="CQ70" s="99"/>
      <c r="CR70" s="99"/>
      <c r="CS70" s="99"/>
      <c r="CT70" s="99"/>
      <c r="CU70" s="99"/>
      <c r="CV70" s="99"/>
      <c r="CW70" s="99"/>
      <c r="CX70" s="99"/>
      <c r="CY70" s="99"/>
      <c r="CZ70" s="99"/>
      <c r="DA70" s="99"/>
      <c r="DB70" s="99"/>
      <c r="DC70" s="99"/>
      <c r="DD70" s="99"/>
    </row>
    <row r="71" spans="3:108" s="34" customFormat="1">
      <c r="C71" s="44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  <c r="BM71" s="99"/>
      <c r="BN71" s="99"/>
      <c r="BO71" s="99"/>
      <c r="BP71" s="99"/>
      <c r="BQ71" s="99"/>
      <c r="BR71" s="99"/>
      <c r="BS71" s="99"/>
      <c r="BT71" s="99"/>
      <c r="BU71" s="99"/>
      <c r="BV71" s="99"/>
      <c r="BW71" s="99"/>
      <c r="BX71" s="99"/>
      <c r="BY71" s="99"/>
      <c r="BZ71" s="99"/>
      <c r="CA71" s="99"/>
      <c r="CB71" s="99"/>
      <c r="CC71" s="99"/>
      <c r="CD71" s="99"/>
      <c r="CE71" s="99"/>
      <c r="CF71" s="99"/>
      <c r="CG71" s="99"/>
      <c r="CH71" s="99"/>
      <c r="CI71" s="99"/>
      <c r="CJ71" s="99"/>
      <c r="CK71" s="99"/>
      <c r="CL71" s="99"/>
      <c r="CM71" s="99"/>
      <c r="CN71" s="99"/>
      <c r="CO71" s="99"/>
      <c r="CP71" s="99"/>
      <c r="CQ71" s="99"/>
      <c r="CR71" s="99"/>
      <c r="CS71" s="99"/>
      <c r="CT71" s="99"/>
      <c r="CU71" s="99"/>
      <c r="CV71" s="99"/>
      <c r="CW71" s="99"/>
      <c r="CX71" s="99"/>
      <c r="CY71" s="99"/>
      <c r="CZ71" s="99"/>
      <c r="DA71" s="99"/>
      <c r="DB71" s="99"/>
      <c r="DC71" s="99"/>
      <c r="DD71" s="99"/>
    </row>
    <row r="72" spans="3:108" s="34" customFormat="1">
      <c r="C72" s="44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  <c r="BM72" s="99"/>
      <c r="BN72" s="99"/>
      <c r="BO72" s="99"/>
      <c r="BP72" s="99"/>
      <c r="BQ72" s="99"/>
      <c r="BR72" s="99"/>
      <c r="BS72" s="99"/>
      <c r="BT72" s="99"/>
      <c r="BU72" s="99"/>
      <c r="BV72" s="99"/>
      <c r="BW72" s="99"/>
      <c r="BX72" s="99"/>
      <c r="BY72" s="99"/>
      <c r="BZ72" s="99"/>
      <c r="CA72" s="99"/>
      <c r="CB72" s="99"/>
      <c r="CC72" s="99"/>
      <c r="CD72" s="99"/>
      <c r="CE72" s="99"/>
      <c r="CF72" s="99"/>
      <c r="CG72" s="99"/>
      <c r="CH72" s="99"/>
      <c r="CI72" s="99"/>
      <c r="CJ72" s="99"/>
      <c r="CK72" s="99"/>
      <c r="CL72" s="99"/>
      <c r="CM72" s="99"/>
      <c r="CN72" s="99"/>
      <c r="CO72" s="99"/>
      <c r="CP72" s="99"/>
      <c r="CQ72" s="99"/>
      <c r="CR72" s="99"/>
      <c r="CS72" s="99"/>
      <c r="CT72" s="99"/>
      <c r="CU72" s="99"/>
      <c r="CV72" s="99"/>
      <c r="CW72" s="99"/>
      <c r="CX72" s="99"/>
      <c r="CY72" s="99"/>
      <c r="CZ72" s="99"/>
      <c r="DA72" s="99"/>
      <c r="DB72" s="99"/>
      <c r="DC72" s="99"/>
      <c r="DD72" s="99"/>
    </row>
    <row r="73" spans="3:108" s="34" customFormat="1">
      <c r="C73" s="44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  <c r="BM73" s="99"/>
      <c r="BN73" s="99"/>
      <c r="BO73" s="99"/>
      <c r="BP73" s="99"/>
      <c r="BQ73" s="99"/>
      <c r="BR73" s="99"/>
      <c r="BS73" s="99"/>
      <c r="BT73" s="99"/>
      <c r="BU73" s="99"/>
      <c r="BV73" s="99"/>
      <c r="BW73" s="99"/>
      <c r="BX73" s="99"/>
      <c r="BY73" s="99"/>
      <c r="BZ73" s="99"/>
      <c r="CA73" s="99"/>
      <c r="CB73" s="99"/>
      <c r="CC73" s="99"/>
      <c r="CD73" s="99"/>
      <c r="CE73" s="99"/>
      <c r="CF73" s="99"/>
      <c r="CG73" s="99"/>
      <c r="CH73" s="99"/>
      <c r="CI73" s="99"/>
      <c r="CJ73" s="99"/>
      <c r="CK73" s="99"/>
      <c r="CL73" s="99"/>
      <c r="CM73" s="99"/>
      <c r="CN73" s="99"/>
      <c r="CO73" s="99"/>
      <c r="CP73" s="99"/>
      <c r="CQ73" s="99"/>
      <c r="CR73" s="99"/>
      <c r="CS73" s="99"/>
      <c r="CT73" s="99"/>
      <c r="CU73" s="99"/>
      <c r="CV73" s="99"/>
      <c r="CW73" s="99"/>
      <c r="CX73" s="99"/>
      <c r="CY73" s="99"/>
      <c r="CZ73" s="99"/>
      <c r="DA73" s="99"/>
      <c r="DB73" s="99"/>
      <c r="DC73" s="99"/>
      <c r="DD73" s="99"/>
    </row>
    <row r="74" spans="3:108" s="34" customFormat="1">
      <c r="C74" s="44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  <c r="BM74" s="99"/>
      <c r="BN74" s="99"/>
      <c r="BO74" s="99"/>
      <c r="BP74" s="99"/>
      <c r="BQ74" s="99"/>
      <c r="BR74" s="99"/>
      <c r="BS74" s="99"/>
      <c r="BT74" s="99"/>
      <c r="BU74" s="99"/>
      <c r="BV74" s="99"/>
      <c r="BW74" s="99"/>
      <c r="BX74" s="99"/>
      <c r="BY74" s="99"/>
      <c r="BZ74" s="99"/>
      <c r="CA74" s="99"/>
      <c r="CB74" s="99"/>
      <c r="CC74" s="99"/>
      <c r="CD74" s="99"/>
      <c r="CE74" s="99"/>
      <c r="CF74" s="99"/>
      <c r="CG74" s="99"/>
      <c r="CH74" s="99"/>
      <c r="CI74" s="99"/>
      <c r="CJ74" s="99"/>
      <c r="CK74" s="99"/>
      <c r="CL74" s="99"/>
      <c r="CM74" s="99"/>
      <c r="CN74" s="99"/>
      <c r="CO74" s="99"/>
      <c r="CP74" s="99"/>
      <c r="CQ74" s="99"/>
      <c r="CR74" s="99"/>
      <c r="CS74" s="99"/>
      <c r="CT74" s="99"/>
      <c r="CU74" s="99"/>
      <c r="CV74" s="99"/>
      <c r="CW74" s="99"/>
      <c r="CX74" s="99"/>
      <c r="CY74" s="99"/>
      <c r="CZ74" s="99"/>
      <c r="DA74" s="99"/>
      <c r="DB74" s="99"/>
      <c r="DC74" s="99"/>
      <c r="DD74" s="99"/>
    </row>
    <row r="75" spans="3:108" s="34" customFormat="1">
      <c r="C75" s="44"/>
      <c r="AV75" s="99"/>
      <c r="AW75" s="99"/>
      <c r="AX75" s="99"/>
      <c r="AY75" s="99"/>
      <c r="AZ75" s="99"/>
      <c r="BA75" s="99"/>
      <c r="BB75" s="99"/>
      <c r="BC75" s="99"/>
      <c r="BD75" s="99"/>
      <c r="BE75" s="99"/>
      <c r="BF75" s="99"/>
      <c r="BG75" s="99"/>
      <c r="BH75" s="99"/>
      <c r="BI75" s="99"/>
      <c r="BJ75" s="99"/>
      <c r="BK75" s="99"/>
      <c r="BL75" s="99"/>
      <c r="BM75" s="99"/>
      <c r="BN75" s="99"/>
      <c r="BO75" s="99"/>
      <c r="BP75" s="99"/>
      <c r="BQ75" s="99"/>
      <c r="BR75" s="99"/>
      <c r="BS75" s="99"/>
      <c r="BT75" s="99"/>
      <c r="BU75" s="99"/>
      <c r="BV75" s="99"/>
      <c r="BW75" s="99"/>
      <c r="BX75" s="99"/>
      <c r="BY75" s="99"/>
      <c r="BZ75" s="99"/>
      <c r="CA75" s="99"/>
      <c r="CB75" s="99"/>
      <c r="CC75" s="99"/>
      <c r="CD75" s="99"/>
      <c r="CE75" s="99"/>
      <c r="CF75" s="99"/>
      <c r="CG75" s="99"/>
      <c r="CH75" s="99"/>
      <c r="CI75" s="99"/>
      <c r="CJ75" s="99"/>
      <c r="CK75" s="99"/>
      <c r="CL75" s="99"/>
      <c r="CM75" s="99"/>
      <c r="CN75" s="99"/>
      <c r="CO75" s="99"/>
      <c r="CP75" s="99"/>
      <c r="CQ75" s="99"/>
      <c r="CR75" s="99"/>
      <c r="CS75" s="99"/>
      <c r="CT75" s="99"/>
      <c r="CU75" s="99"/>
      <c r="CV75" s="99"/>
      <c r="CW75" s="99"/>
      <c r="CX75" s="99"/>
      <c r="CY75" s="99"/>
      <c r="CZ75" s="99"/>
      <c r="DA75" s="99"/>
      <c r="DB75" s="99"/>
      <c r="DC75" s="99"/>
      <c r="DD75" s="99"/>
    </row>
    <row r="76" spans="3:108" s="34" customFormat="1">
      <c r="C76" s="44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99"/>
      <c r="BG76" s="99"/>
      <c r="BH76" s="99"/>
      <c r="BI76" s="99"/>
      <c r="BJ76" s="99"/>
      <c r="BK76" s="99"/>
      <c r="BL76" s="99"/>
      <c r="BM76" s="99"/>
      <c r="BN76" s="99"/>
      <c r="BO76" s="99"/>
      <c r="BP76" s="99"/>
      <c r="BQ76" s="99"/>
      <c r="BR76" s="99"/>
      <c r="BS76" s="99"/>
      <c r="BT76" s="99"/>
      <c r="BU76" s="99"/>
      <c r="BV76" s="99"/>
      <c r="BW76" s="99"/>
      <c r="BX76" s="99"/>
      <c r="BY76" s="99"/>
      <c r="BZ76" s="99"/>
      <c r="CA76" s="99"/>
      <c r="CB76" s="99"/>
      <c r="CC76" s="99"/>
      <c r="CD76" s="99"/>
      <c r="CE76" s="99"/>
      <c r="CF76" s="99"/>
      <c r="CG76" s="99"/>
      <c r="CH76" s="99"/>
      <c r="CI76" s="99"/>
      <c r="CJ76" s="99"/>
      <c r="CK76" s="99"/>
      <c r="CL76" s="99"/>
      <c r="CM76" s="99"/>
      <c r="CN76" s="99"/>
      <c r="CO76" s="99"/>
      <c r="CP76" s="99"/>
      <c r="CQ76" s="99"/>
      <c r="CR76" s="99"/>
      <c r="CS76" s="99"/>
      <c r="CT76" s="99"/>
      <c r="CU76" s="99"/>
      <c r="CV76" s="99"/>
      <c r="CW76" s="99"/>
      <c r="CX76" s="99"/>
      <c r="CY76" s="99"/>
      <c r="CZ76" s="99"/>
      <c r="DA76" s="99"/>
      <c r="DB76" s="99"/>
      <c r="DC76" s="99"/>
      <c r="DD76" s="99"/>
    </row>
    <row r="77" spans="3:108" s="34" customFormat="1">
      <c r="C77" s="44"/>
      <c r="AV77" s="99"/>
      <c r="AW77" s="99"/>
      <c r="AX77" s="99"/>
      <c r="AY77" s="99"/>
      <c r="AZ77" s="99"/>
      <c r="BA77" s="99"/>
      <c r="BB77" s="99"/>
      <c r="BC77" s="99"/>
      <c r="BD77" s="99"/>
      <c r="BE77" s="99"/>
      <c r="BF77" s="99"/>
      <c r="BG77" s="99"/>
      <c r="BH77" s="99"/>
      <c r="BI77" s="99"/>
      <c r="BJ77" s="99"/>
      <c r="BK77" s="99"/>
      <c r="BL77" s="99"/>
      <c r="BM77" s="99"/>
      <c r="BN77" s="99"/>
      <c r="BO77" s="99"/>
      <c r="BP77" s="99"/>
      <c r="BQ77" s="99"/>
      <c r="BR77" s="99"/>
      <c r="BS77" s="99"/>
      <c r="BT77" s="99"/>
      <c r="BU77" s="99"/>
      <c r="BV77" s="99"/>
      <c r="BW77" s="99"/>
      <c r="BX77" s="99"/>
      <c r="BY77" s="99"/>
      <c r="BZ77" s="99"/>
      <c r="CA77" s="99"/>
      <c r="CB77" s="99"/>
      <c r="CC77" s="99"/>
      <c r="CD77" s="99"/>
      <c r="CE77" s="99"/>
      <c r="CF77" s="99"/>
      <c r="CG77" s="99"/>
      <c r="CH77" s="99"/>
      <c r="CI77" s="99"/>
      <c r="CJ77" s="99"/>
      <c r="CK77" s="99"/>
      <c r="CL77" s="99"/>
      <c r="CM77" s="99"/>
      <c r="CN77" s="99"/>
      <c r="CO77" s="99"/>
      <c r="CP77" s="99"/>
      <c r="CQ77" s="99"/>
      <c r="CR77" s="99"/>
      <c r="CS77" s="99"/>
      <c r="CT77" s="99"/>
      <c r="CU77" s="99"/>
      <c r="CV77" s="99"/>
      <c r="CW77" s="99"/>
      <c r="CX77" s="99"/>
      <c r="CY77" s="99"/>
      <c r="CZ77" s="99"/>
      <c r="DA77" s="99"/>
      <c r="DB77" s="99"/>
      <c r="DC77" s="99"/>
      <c r="DD77" s="99"/>
    </row>
    <row r="78" spans="3:108" s="34" customFormat="1">
      <c r="C78" s="44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99"/>
      <c r="BI78" s="99"/>
      <c r="BJ78" s="99"/>
      <c r="BK78" s="99"/>
      <c r="BL78" s="99"/>
      <c r="BM78" s="99"/>
      <c r="BN78" s="99"/>
      <c r="BO78" s="99"/>
      <c r="BP78" s="99"/>
      <c r="BQ78" s="99"/>
      <c r="BR78" s="99"/>
      <c r="BS78" s="99"/>
      <c r="BT78" s="99"/>
      <c r="BU78" s="99"/>
      <c r="BV78" s="99"/>
      <c r="BW78" s="99"/>
      <c r="BX78" s="99"/>
      <c r="BY78" s="99"/>
      <c r="BZ78" s="99"/>
      <c r="CA78" s="99"/>
      <c r="CB78" s="99"/>
      <c r="CC78" s="99"/>
      <c r="CD78" s="99"/>
      <c r="CE78" s="99"/>
      <c r="CF78" s="99"/>
      <c r="CG78" s="99"/>
      <c r="CH78" s="99"/>
      <c r="CI78" s="99"/>
      <c r="CJ78" s="99"/>
      <c r="CK78" s="99"/>
      <c r="CL78" s="99"/>
      <c r="CM78" s="99"/>
      <c r="CN78" s="99"/>
      <c r="CO78" s="99"/>
      <c r="CP78" s="99"/>
      <c r="CQ78" s="99"/>
      <c r="CR78" s="99"/>
      <c r="CS78" s="99"/>
      <c r="CT78" s="99"/>
      <c r="CU78" s="99"/>
      <c r="CV78" s="99"/>
      <c r="CW78" s="99"/>
      <c r="CX78" s="99"/>
      <c r="CY78" s="99"/>
      <c r="CZ78" s="99"/>
      <c r="DA78" s="99"/>
      <c r="DB78" s="99"/>
      <c r="DC78" s="99"/>
      <c r="DD78" s="99"/>
    </row>
    <row r="79" spans="3:108" s="34" customFormat="1">
      <c r="C79" s="44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  <c r="BJ79" s="99"/>
      <c r="BK79" s="99"/>
      <c r="BL79" s="99"/>
      <c r="BM79" s="99"/>
      <c r="BN79" s="99"/>
      <c r="BO79" s="99"/>
      <c r="BP79" s="99"/>
      <c r="BQ79" s="99"/>
      <c r="BR79" s="99"/>
      <c r="BS79" s="99"/>
      <c r="BT79" s="99"/>
      <c r="BU79" s="99"/>
      <c r="BV79" s="99"/>
      <c r="BW79" s="99"/>
      <c r="BX79" s="99"/>
      <c r="BY79" s="99"/>
      <c r="BZ79" s="99"/>
      <c r="CA79" s="99"/>
      <c r="CB79" s="99"/>
      <c r="CC79" s="99"/>
      <c r="CD79" s="99"/>
      <c r="CE79" s="99"/>
      <c r="CF79" s="99"/>
      <c r="CG79" s="99"/>
      <c r="CH79" s="99"/>
      <c r="CI79" s="99"/>
      <c r="CJ79" s="99"/>
      <c r="CK79" s="99"/>
      <c r="CL79" s="99"/>
      <c r="CM79" s="99"/>
      <c r="CN79" s="99"/>
      <c r="CO79" s="99"/>
      <c r="CP79" s="99"/>
      <c r="CQ79" s="99"/>
      <c r="CR79" s="99"/>
      <c r="CS79" s="99"/>
      <c r="CT79" s="99"/>
      <c r="CU79" s="99"/>
      <c r="CV79" s="99"/>
      <c r="CW79" s="99"/>
      <c r="CX79" s="99"/>
      <c r="CY79" s="99"/>
      <c r="CZ79" s="99"/>
      <c r="DA79" s="99"/>
      <c r="DB79" s="99"/>
      <c r="DC79" s="99"/>
      <c r="DD79" s="99"/>
    </row>
    <row r="80" spans="3:108" s="34" customFormat="1">
      <c r="C80" s="44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9"/>
      <c r="BH80" s="99"/>
      <c r="BI80" s="99"/>
      <c r="BJ80" s="99"/>
      <c r="BK80" s="99"/>
      <c r="BL80" s="99"/>
      <c r="BM80" s="99"/>
      <c r="BN80" s="99"/>
      <c r="BO80" s="99"/>
      <c r="BP80" s="99"/>
      <c r="BQ80" s="99"/>
      <c r="BR80" s="99"/>
      <c r="BS80" s="99"/>
      <c r="BT80" s="99"/>
      <c r="BU80" s="99"/>
      <c r="BV80" s="99"/>
      <c r="BW80" s="99"/>
      <c r="BX80" s="99"/>
      <c r="BY80" s="99"/>
      <c r="BZ80" s="99"/>
      <c r="CA80" s="99"/>
      <c r="CB80" s="99"/>
      <c r="CC80" s="99"/>
      <c r="CD80" s="99"/>
      <c r="CE80" s="99"/>
      <c r="CF80" s="99"/>
      <c r="CG80" s="99"/>
      <c r="CH80" s="99"/>
      <c r="CI80" s="99"/>
      <c r="CJ80" s="99"/>
      <c r="CK80" s="99"/>
      <c r="CL80" s="99"/>
      <c r="CM80" s="99"/>
      <c r="CN80" s="99"/>
      <c r="CO80" s="99"/>
      <c r="CP80" s="99"/>
      <c r="CQ80" s="99"/>
      <c r="CR80" s="99"/>
      <c r="CS80" s="99"/>
      <c r="CT80" s="99"/>
      <c r="CU80" s="99"/>
      <c r="CV80" s="99"/>
      <c r="CW80" s="99"/>
      <c r="CX80" s="99"/>
      <c r="CY80" s="99"/>
      <c r="CZ80" s="99"/>
      <c r="DA80" s="99"/>
      <c r="DB80" s="99"/>
      <c r="DC80" s="99"/>
      <c r="DD80" s="99"/>
    </row>
    <row r="81" spans="3:108" s="34" customFormat="1">
      <c r="C81" s="44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99"/>
      <c r="BQ81" s="99"/>
      <c r="BR81" s="99"/>
      <c r="BS81" s="99"/>
      <c r="BT81" s="99"/>
      <c r="BU81" s="99"/>
      <c r="BV81" s="99"/>
      <c r="BW81" s="99"/>
      <c r="BX81" s="99"/>
      <c r="BY81" s="99"/>
      <c r="BZ81" s="99"/>
      <c r="CA81" s="99"/>
      <c r="CB81" s="99"/>
      <c r="CC81" s="99"/>
      <c r="CD81" s="99"/>
      <c r="CE81" s="99"/>
      <c r="CF81" s="99"/>
      <c r="CG81" s="99"/>
      <c r="CH81" s="99"/>
      <c r="CI81" s="99"/>
      <c r="CJ81" s="99"/>
      <c r="CK81" s="99"/>
      <c r="CL81" s="99"/>
      <c r="CM81" s="99"/>
      <c r="CN81" s="99"/>
      <c r="CO81" s="99"/>
      <c r="CP81" s="99"/>
      <c r="CQ81" s="99"/>
      <c r="CR81" s="99"/>
      <c r="CS81" s="99"/>
      <c r="CT81" s="99"/>
      <c r="CU81" s="99"/>
      <c r="CV81" s="99"/>
      <c r="CW81" s="99"/>
      <c r="CX81" s="99"/>
      <c r="CY81" s="99"/>
      <c r="CZ81" s="99"/>
      <c r="DA81" s="99"/>
      <c r="DB81" s="99"/>
      <c r="DC81" s="99"/>
      <c r="DD81" s="99"/>
    </row>
    <row r="82" spans="3:108" s="34" customFormat="1">
      <c r="C82" s="44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  <c r="BJ82" s="99"/>
      <c r="BK82" s="99"/>
      <c r="BL82" s="99"/>
      <c r="BM82" s="99"/>
      <c r="BN82" s="99"/>
      <c r="BO82" s="99"/>
      <c r="BP82" s="99"/>
      <c r="BQ82" s="99"/>
      <c r="BR82" s="99"/>
      <c r="BS82" s="99"/>
      <c r="BT82" s="99"/>
      <c r="BU82" s="99"/>
      <c r="BV82" s="99"/>
      <c r="BW82" s="99"/>
      <c r="BX82" s="99"/>
      <c r="BY82" s="99"/>
      <c r="BZ82" s="99"/>
      <c r="CA82" s="99"/>
      <c r="CB82" s="99"/>
      <c r="CC82" s="99"/>
      <c r="CD82" s="99"/>
      <c r="CE82" s="99"/>
      <c r="CF82" s="99"/>
      <c r="CG82" s="99"/>
      <c r="CH82" s="99"/>
      <c r="CI82" s="99"/>
      <c r="CJ82" s="99"/>
      <c r="CK82" s="99"/>
      <c r="CL82" s="99"/>
      <c r="CM82" s="99"/>
      <c r="CN82" s="99"/>
      <c r="CO82" s="99"/>
      <c r="CP82" s="99"/>
      <c r="CQ82" s="99"/>
      <c r="CR82" s="99"/>
      <c r="CS82" s="99"/>
      <c r="CT82" s="99"/>
      <c r="CU82" s="99"/>
      <c r="CV82" s="99"/>
      <c r="CW82" s="99"/>
      <c r="CX82" s="99"/>
      <c r="CY82" s="99"/>
      <c r="CZ82" s="99"/>
      <c r="DA82" s="99"/>
      <c r="DB82" s="99"/>
      <c r="DC82" s="99"/>
      <c r="DD82" s="99"/>
    </row>
    <row r="83" spans="3:108" s="34" customFormat="1">
      <c r="C83" s="44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  <c r="BJ83" s="99"/>
      <c r="BK83" s="99"/>
      <c r="BL83" s="99"/>
      <c r="BM83" s="99"/>
      <c r="BN83" s="99"/>
      <c r="BO83" s="99"/>
      <c r="BP83" s="99"/>
      <c r="BQ83" s="99"/>
      <c r="BR83" s="99"/>
      <c r="BS83" s="99"/>
      <c r="BT83" s="99"/>
      <c r="BU83" s="99"/>
      <c r="BV83" s="99"/>
      <c r="BW83" s="99"/>
      <c r="BX83" s="99"/>
      <c r="BY83" s="99"/>
      <c r="BZ83" s="99"/>
      <c r="CA83" s="99"/>
      <c r="CB83" s="99"/>
      <c r="CC83" s="99"/>
      <c r="CD83" s="99"/>
      <c r="CE83" s="99"/>
      <c r="CF83" s="99"/>
      <c r="CG83" s="99"/>
      <c r="CH83" s="99"/>
      <c r="CI83" s="99"/>
      <c r="CJ83" s="99"/>
      <c r="CK83" s="99"/>
      <c r="CL83" s="99"/>
      <c r="CM83" s="99"/>
      <c r="CN83" s="99"/>
      <c r="CO83" s="99"/>
      <c r="CP83" s="99"/>
      <c r="CQ83" s="99"/>
      <c r="CR83" s="99"/>
      <c r="CS83" s="99"/>
      <c r="CT83" s="99"/>
      <c r="CU83" s="99"/>
      <c r="CV83" s="99"/>
      <c r="CW83" s="99"/>
      <c r="CX83" s="99"/>
      <c r="CY83" s="99"/>
      <c r="CZ83" s="99"/>
      <c r="DA83" s="99"/>
      <c r="DB83" s="99"/>
      <c r="DC83" s="99"/>
      <c r="DD83" s="99"/>
    </row>
    <row r="84" spans="3:108" s="34" customFormat="1">
      <c r="C84" s="44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  <c r="BH84" s="99"/>
      <c r="BI84" s="99"/>
      <c r="BJ84" s="99"/>
      <c r="BK84" s="99"/>
      <c r="BL84" s="99"/>
      <c r="BM84" s="99"/>
      <c r="BN84" s="99"/>
      <c r="BO84" s="99"/>
      <c r="BP84" s="99"/>
      <c r="BQ84" s="99"/>
      <c r="BR84" s="99"/>
      <c r="BS84" s="99"/>
      <c r="BT84" s="99"/>
      <c r="BU84" s="99"/>
      <c r="BV84" s="99"/>
      <c r="BW84" s="99"/>
      <c r="BX84" s="99"/>
      <c r="BY84" s="99"/>
      <c r="BZ84" s="99"/>
      <c r="CA84" s="99"/>
      <c r="CB84" s="99"/>
      <c r="CC84" s="99"/>
      <c r="CD84" s="99"/>
      <c r="CE84" s="99"/>
      <c r="CF84" s="99"/>
      <c r="CG84" s="99"/>
      <c r="CH84" s="99"/>
      <c r="CI84" s="99"/>
      <c r="CJ84" s="99"/>
      <c r="CK84" s="99"/>
      <c r="CL84" s="99"/>
      <c r="CM84" s="99"/>
      <c r="CN84" s="99"/>
      <c r="CO84" s="99"/>
      <c r="CP84" s="99"/>
      <c r="CQ84" s="99"/>
      <c r="CR84" s="99"/>
      <c r="CS84" s="99"/>
      <c r="CT84" s="99"/>
      <c r="CU84" s="99"/>
      <c r="CV84" s="99"/>
      <c r="CW84" s="99"/>
      <c r="CX84" s="99"/>
      <c r="CY84" s="99"/>
      <c r="CZ84" s="99"/>
      <c r="DA84" s="99"/>
      <c r="DB84" s="99"/>
      <c r="DC84" s="99"/>
      <c r="DD84" s="99"/>
    </row>
    <row r="85" spans="3:108" s="34" customFormat="1">
      <c r="C85" s="44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  <c r="BJ85" s="99"/>
      <c r="BK85" s="99"/>
      <c r="BL85" s="99"/>
      <c r="BM85" s="99"/>
      <c r="BN85" s="99"/>
      <c r="BO85" s="99"/>
      <c r="BP85" s="99"/>
      <c r="BQ85" s="99"/>
      <c r="BR85" s="99"/>
      <c r="BS85" s="99"/>
      <c r="BT85" s="99"/>
      <c r="BU85" s="99"/>
      <c r="BV85" s="99"/>
      <c r="BW85" s="99"/>
      <c r="BX85" s="99"/>
      <c r="BY85" s="99"/>
      <c r="BZ85" s="99"/>
      <c r="CA85" s="99"/>
      <c r="CB85" s="99"/>
      <c r="CC85" s="99"/>
      <c r="CD85" s="99"/>
      <c r="CE85" s="99"/>
      <c r="CF85" s="99"/>
      <c r="CG85" s="99"/>
      <c r="CH85" s="99"/>
      <c r="CI85" s="99"/>
      <c r="CJ85" s="99"/>
      <c r="CK85" s="99"/>
      <c r="CL85" s="99"/>
      <c r="CM85" s="99"/>
      <c r="CN85" s="99"/>
      <c r="CO85" s="99"/>
      <c r="CP85" s="99"/>
      <c r="CQ85" s="99"/>
      <c r="CR85" s="99"/>
      <c r="CS85" s="99"/>
      <c r="CT85" s="99"/>
      <c r="CU85" s="99"/>
      <c r="CV85" s="99"/>
      <c r="CW85" s="99"/>
      <c r="CX85" s="99"/>
      <c r="CY85" s="99"/>
      <c r="CZ85" s="99"/>
      <c r="DA85" s="99"/>
      <c r="DB85" s="99"/>
      <c r="DC85" s="99"/>
      <c r="DD85" s="99"/>
    </row>
    <row r="86" spans="3:108" s="34" customFormat="1">
      <c r="C86" s="44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99"/>
      <c r="CB86" s="99"/>
      <c r="CC86" s="99"/>
      <c r="CD86" s="99"/>
      <c r="CE86" s="99"/>
      <c r="CF86" s="99"/>
      <c r="CG86" s="99"/>
      <c r="CH86" s="99"/>
      <c r="CI86" s="99"/>
      <c r="CJ86" s="99"/>
      <c r="CK86" s="99"/>
      <c r="CL86" s="99"/>
      <c r="CM86" s="99"/>
      <c r="CN86" s="99"/>
      <c r="CO86" s="99"/>
      <c r="CP86" s="99"/>
      <c r="CQ86" s="99"/>
      <c r="CR86" s="99"/>
      <c r="CS86" s="99"/>
      <c r="CT86" s="99"/>
      <c r="CU86" s="99"/>
      <c r="CV86" s="99"/>
      <c r="CW86" s="99"/>
      <c r="CX86" s="99"/>
      <c r="CY86" s="99"/>
      <c r="CZ86" s="99"/>
      <c r="DA86" s="99"/>
      <c r="DB86" s="99"/>
      <c r="DC86" s="99"/>
      <c r="DD86" s="99"/>
    </row>
    <row r="87" spans="3:108" s="34" customFormat="1">
      <c r="C87" s="44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  <c r="BJ87" s="99"/>
      <c r="BK87" s="99"/>
      <c r="BL87" s="99"/>
      <c r="BM87" s="99"/>
      <c r="BN87" s="99"/>
      <c r="BO87" s="99"/>
      <c r="BP87" s="99"/>
      <c r="BQ87" s="99"/>
      <c r="BR87" s="99"/>
      <c r="BS87" s="99"/>
      <c r="BT87" s="99"/>
      <c r="BU87" s="99"/>
      <c r="BV87" s="99"/>
      <c r="BW87" s="99"/>
      <c r="BX87" s="99"/>
      <c r="BY87" s="99"/>
      <c r="BZ87" s="99"/>
      <c r="CA87" s="99"/>
      <c r="CB87" s="99"/>
      <c r="CC87" s="99"/>
      <c r="CD87" s="99"/>
      <c r="CE87" s="99"/>
      <c r="CF87" s="99"/>
      <c r="CG87" s="99"/>
      <c r="CH87" s="99"/>
      <c r="CI87" s="99"/>
      <c r="CJ87" s="99"/>
      <c r="CK87" s="99"/>
      <c r="CL87" s="99"/>
      <c r="CM87" s="99"/>
      <c r="CN87" s="99"/>
      <c r="CO87" s="99"/>
      <c r="CP87" s="99"/>
      <c r="CQ87" s="99"/>
      <c r="CR87" s="99"/>
      <c r="CS87" s="99"/>
      <c r="CT87" s="99"/>
      <c r="CU87" s="99"/>
      <c r="CV87" s="99"/>
      <c r="CW87" s="99"/>
      <c r="CX87" s="99"/>
      <c r="CY87" s="99"/>
      <c r="CZ87" s="99"/>
      <c r="DA87" s="99"/>
      <c r="DB87" s="99"/>
      <c r="DC87" s="99"/>
      <c r="DD87" s="99"/>
    </row>
    <row r="88" spans="3:108" s="34" customFormat="1">
      <c r="C88" s="44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  <c r="BJ88" s="99"/>
      <c r="BK88" s="99"/>
      <c r="BL88" s="99"/>
      <c r="BM88" s="99"/>
      <c r="BN88" s="99"/>
      <c r="BO88" s="99"/>
      <c r="BP88" s="99"/>
      <c r="BQ88" s="99"/>
      <c r="BR88" s="99"/>
      <c r="BS88" s="99"/>
      <c r="BT88" s="99"/>
      <c r="BU88" s="99"/>
      <c r="BV88" s="99"/>
      <c r="BW88" s="99"/>
      <c r="BX88" s="99"/>
      <c r="BY88" s="99"/>
      <c r="BZ88" s="99"/>
      <c r="CA88" s="99"/>
      <c r="CB88" s="99"/>
      <c r="CC88" s="99"/>
      <c r="CD88" s="99"/>
      <c r="CE88" s="99"/>
      <c r="CF88" s="99"/>
      <c r="CG88" s="99"/>
      <c r="CH88" s="99"/>
      <c r="CI88" s="99"/>
      <c r="CJ88" s="99"/>
      <c r="CK88" s="99"/>
      <c r="CL88" s="99"/>
      <c r="CM88" s="99"/>
      <c r="CN88" s="99"/>
      <c r="CO88" s="99"/>
      <c r="CP88" s="99"/>
      <c r="CQ88" s="99"/>
      <c r="CR88" s="99"/>
      <c r="CS88" s="99"/>
      <c r="CT88" s="99"/>
      <c r="CU88" s="99"/>
      <c r="CV88" s="99"/>
      <c r="CW88" s="99"/>
      <c r="CX88" s="99"/>
      <c r="CY88" s="99"/>
      <c r="CZ88" s="99"/>
      <c r="DA88" s="99"/>
      <c r="DB88" s="99"/>
      <c r="DC88" s="99"/>
      <c r="DD88" s="99"/>
    </row>
    <row r="89" spans="3:108" s="34" customFormat="1">
      <c r="C89" s="44"/>
      <c r="AV89" s="99"/>
      <c r="AW89" s="99"/>
      <c r="AX89" s="99"/>
      <c r="AY89" s="99"/>
      <c r="AZ89" s="99"/>
      <c r="BA89" s="99"/>
      <c r="BB89" s="99"/>
      <c r="BC89" s="99"/>
      <c r="BD89" s="99"/>
      <c r="BE89" s="99"/>
      <c r="BF89" s="99"/>
      <c r="BG89" s="99"/>
      <c r="BH89" s="99"/>
      <c r="BI89" s="99"/>
      <c r="BJ89" s="99"/>
      <c r="BK89" s="99"/>
      <c r="BL89" s="99"/>
      <c r="BM89" s="99"/>
      <c r="BN89" s="99"/>
      <c r="BO89" s="99"/>
      <c r="BP89" s="99"/>
      <c r="BQ89" s="99"/>
      <c r="BR89" s="99"/>
      <c r="BS89" s="99"/>
      <c r="BT89" s="99"/>
      <c r="BU89" s="99"/>
      <c r="BV89" s="99"/>
      <c r="BW89" s="99"/>
      <c r="BX89" s="99"/>
      <c r="BY89" s="99"/>
      <c r="BZ89" s="99"/>
      <c r="CA89" s="99"/>
      <c r="CB89" s="99"/>
      <c r="CC89" s="99"/>
      <c r="CD89" s="99"/>
      <c r="CE89" s="99"/>
      <c r="CF89" s="99"/>
      <c r="CG89" s="99"/>
      <c r="CH89" s="99"/>
      <c r="CI89" s="99"/>
      <c r="CJ89" s="99"/>
      <c r="CK89" s="99"/>
      <c r="CL89" s="99"/>
      <c r="CM89" s="99"/>
      <c r="CN89" s="99"/>
      <c r="CO89" s="99"/>
      <c r="CP89" s="99"/>
      <c r="CQ89" s="99"/>
      <c r="CR89" s="99"/>
      <c r="CS89" s="99"/>
      <c r="CT89" s="99"/>
      <c r="CU89" s="99"/>
      <c r="CV89" s="99"/>
      <c r="CW89" s="99"/>
      <c r="CX89" s="99"/>
      <c r="CY89" s="99"/>
      <c r="CZ89" s="99"/>
      <c r="DA89" s="99"/>
      <c r="DB89" s="99"/>
      <c r="DC89" s="99"/>
      <c r="DD89" s="99"/>
    </row>
    <row r="90" spans="3:108" s="34" customFormat="1">
      <c r="C90" s="44"/>
      <c r="AV90" s="99"/>
      <c r="AW90" s="99"/>
      <c r="AX90" s="99"/>
      <c r="AY90" s="99"/>
      <c r="AZ90" s="99"/>
      <c r="BA90" s="99"/>
      <c r="BB90" s="99"/>
      <c r="BC90" s="99"/>
      <c r="BD90" s="99"/>
      <c r="BE90" s="99"/>
      <c r="BF90" s="99"/>
      <c r="BG90" s="99"/>
      <c r="BH90" s="99"/>
      <c r="BI90" s="99"/>
      <c r="BJ90" s="99"/>
      <c r="BK90" s="99"/>
      <c r="BL90" s="99"/>
      <c r="BM90" s="99"/>
      <c r="BN90" s="99"/>
      <c r="BO90" s="99"/>
      <c r="BP90" s="99"/>
      <c r="BQ90" s="99"/>
      <c r="BR90" s="99"/>
      <c r="BS90" s="99"/>
      <c r="BT90" s="99"/>
      <c r="BU90" s="99"/>
      <c r="BV90" s="99"/>
      <c r="BW90" s="99"/>
      <c r="BX90" s="99"/>
      <c r="BY90" s="99"/>
      <c r="BZ90" s="99"/>
      <c r="CA90" s="99"/>
      <c r="CB90" s="99"/>
      <c r="CC90" s="99"/>
      <c r="CD90" s="99"/>
      <c r="CE90" s="99"/>
      <c r="CF90" s="99"/>
      <c r="CG90" s="99"/>
      <c r="CH90" s="99"/>
      <c r="CI90" s="99"/>
      <c r="CJ90" s="99"/>
      <c r="CK90" s="99"/>
      <c r="CL90" s="99"/>
      <c r="CM90" s="99"/>
      <c r="CN90" s="99"/>
      <c r="CO90" s="99"/>
      <c r="CP90" s="99"/>
      <c r="CQ90" s="99"/>
      <c r="CR90" s="99"/>
      <c r="CS90" s="99"/>
      <c r="CT90" s="99"/>
      <c r="CU90" s="99"/>
      <c r="CV90" s="99"/>
      <c r="CW90" s="99"/>
      <c r="CX90" s="99"/>
      <c r="CY90" s="99"/>
      <c r="CZ90" s="99"/>
      <c r="DA90" s="99"/>
      <c r="DB90" s="99"/>
      <c r="DC90" s="99"/>
      <c r="DD90" s="99"/>
    </row>
    <row r="91" spans="3:108" s="34" customFormat="1">
      <c r="C91" s="44"/>
      <c r="AV91" s="99"/>
      <c r="AW91" s="99"/>
      <c r="AX91" s="99"/>
      <c r="AY91" s="99"/>
      <c r="AZ91" s="99"/>
      <c r="BA91" s="99"/>
      <c r="BB91" s="99"/>
      <c r="BC91" s="99"/>
      <c r="BD91" s="99"/>
      <c r="BE91" s="99"/>
      <c r="BF91" s="99"/>
      <c r="BG91" s="99"/>
      <c r="BH91" s="99"/>
      <c r="BI91" s="99"/>
      <c r="BJ91" s="99"/>
      <c r="BK91" s="99"/>
      <c r="BL91" s="99"/>
      <c r="BM91" s="99"/>
      <c r="BN91" s="99"/>
      <c r="BO91" s="99"/>
      <c r="BP91" s="99"/>
      <c r="BQ91" s="99"/>
      <c r="BR91" s="99"/>
      <c r="BS91" s="99"/>
      <c r="BT91" s="99"/>
      <c r="BU91" s="99"/>
      <c r="BV91" s="99"/>
      <c r="BW91" s="99"/>
      <c r="BX91" s="99"/>
      <c r="BY91" s="99"/>
      <c r="BZ91" s="99"/>
      <c r="CA91" s="99"/>
      <c r="CB91" s="99"/>
      <c r="CC91" s="99"/>
      <c r="CD91" s="99"/>
      <c r="CE91" s="99"/>
      <c r="CF91" s="99"/>
      <c r="CG91" s="99"/>
      <c r="CH91" s="99"/>
      <c r="CI91" s="99"/>
      <c r="CJ91" s="99"/>
      <c r="CK91" s="99"/>
      <c r="CL91" s="99"/>
      <c r="CM91" s="99"/>
      <c r="CN91" s="99"/>
      <c r="CO91" s="99"/>
      <c r="CP91" s="99"/>
      <c r="CQ91" s="99"/>
      <c r="CR91" s="99"/>
      <c r="CS91" s="99"/>
      <c r="CT91" s="99"/>
      <c r="CU91" s="99"/>
      <c r="CV91" s="99"/>
      <c r="CW91" s="99"/>
      <c r="CX91" s="99"/>
      <c r="CY91" s="99"/>
      <c r="CZ91" s="99"/>
      <c r="DA91" s="99"/>
      <c r="DB91" s="99"/>
      <c r="DC91" s="99"/>
      <c r="DD91" s="99"/>
    </row>
    <row r="92" spans="3:108" s="34" customFormat="1">
      <c r="C92" s="44"/>
      <c r="AV92" s="99"/>
      <c r="AW92" s="99"/>
      <c r="AX92" s="99"/>
      <c r="AY92" s="99"/>
      <c r="AZ92" s="99"/>
      <c r="BA92" s="99"/>
      <c r="BB92" s="99"/>
      <c r="BC92" s="99"/>
      <c r="BD92" s="99"/>
      <c r="BE92" s="99"/>
      <c r="BF92" s="99"/>
      <c r="BG92" s="99"/>
      <c r="BH92" s="99"/>
      <c r="BI92" s="99"/>
      <c r="BJ92" s="99"/>
      <c r="BK92" s="99"/>
      <c r="BL92" s="99"/>
      <c r="BM92" s="99"/>
      <c r="BN92" s="99"/>
      <c r="BO92" s="99"/>
      <c r="BP92" s="99"/>
      <c r="BQ92" s="99"/>
      <c r="BR92" s="99"/>
      <c r="BS92" s="99"/>
      <c r="BT92" s="99"/>
      <c r="BU92" s="99"/>
      <c r="BV92" s="99"/>
      <c r="BW92" s="99"/>
      <c r="BX92" s="99"/>
      <c r="BY92" s="99"/>
      <c r="BZ92" s="99"/>
      <c r="CA92" s="99"/>
      <c r="CB92" s="99"/>
      <c r="CC92" s="99"/>
      <c r="CD92" s="99"/>
      <c r="CE92" s="99"/>
      <c r="CF92" s="99"/>
      <c r="CG92" s="99"/>
      <c r="CH92" s="99"/>
      <c r="CI92" s="99"/>
      <c r="CJ92" s="99"/>
      <c r="CK92" s="99"/>
      <c r="CL92" s="99"/>
      <c r="CM92" s="99"/>
      <c r="CN92" s="99"/>
      <c r="CO92" s="99"/>
      <c r="CP92" s="99"/>
      <c r="CQ92" s="99"/>
      <c r="CR92" s="99"/>
      <c r="CS92" s="99"/>
      <c r="CT92" s="99"/>
      <c r="CU92" s="99"/>
      <c r="CV92" s="99"/>
      <c r="CW92" s="99"/>
      <c r="CX92" s="99"/>
      <c r="CY92" s="99"/>
      <c r="CZ92" s="99"/>
      <c r="DA92" s="99"/>
      <c r="DB92" s="99"/>
      <c r="DC92" s="99"/>
      <c r="DD92" s="99"/>
    </row>
    <row r="93" spans="3:108" s="34" customFormat="1">
      <c r="C93" s="44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  <c r="BH93" s="99"/>
      <c r="BI93" s="99"/>
      <c r="BJ93" s="99"/>
      <c r="BK93" s="99"/>
      <c r="BL93" s="99"/>
      <c r="BM93" s="99"/>
      <c r="BN93" s="99"/>
      <c r="BO93" s="99"/>
      <c r="BP93" s="99"/>
      <c r="BQ93" s="99"/>
      <c r="BR93" s="99"/>
      <c r="BS93" s="99"/>
      <c r="BT93" s="99"/>
      <c r="BU93" s="99"/>
      <c r="BV93" s="99"/>
      <c r="BW93" s="99"/>
      <c r="BX93" s="99"/>
      <c r="BY93" s="99"/>
      <c r="BZ93" s="99"/>
      <c r="CA93" s="99"/>
      <c r="CB93" s="99"/>
      <c r="CC93" s="99"/>
      <c r="CD93" s="99"/>
      <c r="CE93" s="99"/>
      <c r="CF93" s="99"/>
      <c r="CG93" s="99"/>
      <c r="CH93" s="99"/>
      <c r="CI93" s="99"/>
      <c r="CJ93" s="99"/>
      <c r="CK93" s="99"/>
      <c r="CL93" s="99"/>
      <c r="CM93" s="99"/>
      <c r="CN93" s="99"/>
      <c r="CO93" s="99"/>
      <c r="CP93" s="99"/>
      <c r="CQ93" s="99"/>
      <c r="CR93" s="99"/>
      <c r="CS93" s="99"/>
      <c r="CT93" s="99"/>
      <c r="CU93" s="99"/>
      <c r="CV93" s="99"/>
      <c r="CW93" s="99"/>
      <c r="CX93" s="99"/>
      <c r="CY93" s="99"/>
      <c r="CZ93" s="99"/>
      <c r="DA93" s="99"/>
      <c r="DB93" s="99"/>
      <c r="DC93" s="99"/>
      <c r="DD93" s="99"/>
    </row>
    <row r="94" spans="3:108" s="34" customFormat="1">
      <c r="C94" s="44"/>
      <c r="AV94" s="99"/>
      <c r="AW94" s="99"/>
      <c r="AX94" s="99"/>
      <c r="AY94" s="99"/>
      <c r="AZ94" s="99"/>
      <c r="BA94" s="99"/>
      <c r="BB94" s="99"/>
      <c r="BC94" s="99"/>
      <c r="BD94" s="99"/>
      <c r="BE94" s="99"/>
      <c r="BF94" s="99"/>
      <c r="BG94" s="99"/>
      <c r="BH94" s="99"/>
      <c r="BI94" s="99"/>
      <c r="BJ94" s="99"/>
      <c r="BK94" s="99"/>
      <c r="BL94" s="99"/>
      <c r="BM94" s="99"/>
      <c r="BN94" s="99"/>
      <c r="BO94" s="99"/>
      <c r="BP94" s="99"/>
      <c r="BQ94" s="99"/>
      <c r="BR94" s="99"/>
      <c r="BS94" s="99"/>
      <c r="BT94" s="99"/>
      <c r="BU94" s="99"/>
      <c r="BV94" s="99"/>
      <c r="BW94" s="99"/>
      <c r="BX94" s="99"/>
      <c r="BY94" s="99"/>
      <c r="BZ94" s="99"/>
      <c r="CA94" s="99"/>
      <c r="CB94" s="99"/>
      <c r="CC94" s="99"/>
      <c r="CD94" s="99"/>
      <c r="CE94" s="99"/>
      <c r="CF94" s="99"/>
      <c r="CG94" s="99"/>
      <c r="CH94" s="99"/>
      <c r="CI94" s="99"/>
      <c r="CJ94" s="99"/>
      <c r="CK94" s="99"/>
      <c r="CL94" s="99"/>
      <c r="CM94" s="99"/>
      <c r="CN94" s="99"/>
      <c r="CO94" s="99"/>
      <c r="CP94" s="99"/>
      <c r="CQ94" s="99"/>
      <c r="CR94" s="99"/>
      <c r="CS94" s="99"/>
      <c r="CT94" s="99"/>
      <c r="CU94" s="99"/>
      <c r="CV94" s="99"/>
      <c r="CW94" s="99"/>
      <c r="CX94" s="99"/>
      <c r="CY94" s="99"/>
      <c r="CZ94" s="99"/>
      <c r="DA94" s="99"/>
      <c r="DB94" s="99"/>
      <c r="DC94" s="99"/>
      <c r="DD94" s="99"/>
    </row>
    <row r="95" spans="3:108" s="34" customFormat="1">
      <c r="C95" s="44"/>
      <c r="AV95" s="99"/>
      <c r="AW95" s="99"/>
      <c r="AX95" s="99"/>
      <c r="AY95" s="99"/>
      <c r="AZ95" s="99"/>
      <c r="BA95" s="99"/>
      <c r="BB95" s="99"/>
      <c r="BC95" s="99"/>
      <c r="BD95" s="99"/>
      <c r="BE95" s="99"/>
      <c r="BF95" s="99"/>
      <c r="BG95" s="99"/>
      <c r="BH95" s="99"/>
      <c r="BI95" s="99"/>
      <c r="BJ95" s="99"/>
      <c r="BK95" s="99"/>
      <c r="BL95" s="99"/>
      <c r="BM95" s="99"/>
      <c r="BN95" s="99"/>
      <c r="BO95" s="99"/>
      <c r="BP95" s="99"/>
      <c r="BQ95" s="99"/>
      <c r="BR95" s="99"/>
      <c r="BS95" s="99"/>
      <c r="BT95" s="99"/>
      <c r="BU95" s="99"/>
      <c r="BV95" s="99"/>
      <c r="BW95" s="99"/>
      <c r="BX95" s="99"/>
      <c r="BY95" s="99"/>
      <c r="BZ95" s="99"/>
      <c r="CA95" s="99"/>
      <c r="CB95" s="99"/>
      <c r="CC95" s="99"/>
      <c r="CD95" s="99"/>
      <c r="CE95" s="99"/>
      <c r="CF95" s="99"/>
      <c r="CG95" s="99"/>
      <c r="CH95" s="99"/>
      <c r="CI95" s="99"/>
      <c r="CJ95" s="99"/>
      <c r="CK95" s="99"/>
      <c r="CL95" s="99"/>
      <c r="CM95" s="99"/>
      <c r="CN95" s="99"/>
      <c r="CO95" s="99"/>
      <c r="CP95" s="99"/>
      <c r="CQ95" s="99"/>
      <c r="CR95" s="99"/>
      <c r="CS95" s="99"/>
      <c r="CT95" s="99"/>
      <c r="CU95" s="99"/>
      <c r="CV95" s="99"/>
      <c r="CW95" s="99"/>
      <c r="CX95" s="99"/>
      <c r="CY95" s="99"/>
      <c r="CZ95" s="99"/>
      <c r="DA95" s="99"/>
      <c r="DB95" s="99"/>
      <c r="DC95" s="99"/>
      <c r="DD95" s="99"/>
    </row>
    <row r="96" spans="3:108" s="34" customFormat="1">
      <c r="C96" s="44"/>
      <c r="AV96" s="99"/>
      <c r="AW96" s="99"/>
      <c r="AX96" s="99"/>
      <c r="AY96" s="99"/>
      <c r="AZ96" s="99"/>
      <c r="BA96" s="99"/>
      <c r="BB96" s="99"/>
      <c r="BC96" s="99"/>
      <c r="BD96" s="99"/>
      <c r="BE96" s="99"/>
      <c r="BF96" s="99"/>
      <c r="BG96" s="99"/>
      <c r="BH96" s="99"/>
      <c r="BI96" s="99"/>
      <c r="BJ96" s="99"/>
      <c r="BK96" s="99"/>
      <c r="BL96" s="99"/>
      <c r="BM96" s="99"/>
      <c r="BN96" s="99"/>
      <c r="BO96" s="99"/>
      <c r="BP96" s="99"/>
      <c r="BQ96" s="99"/>
      <c r="BR96" s="99"/>
      <c r="BS96" s="99"/>
      <c r="BT96" s="99"/>
      <c r="BU96" s="99"/>
      <c r="BV96" s="99"/>
      <c r="BW96" s="99"/>
      <c r="BX96" s="99"/>
      <c r="BY96" s="99"/>
      <c r="BZ96" s="99"/>
      <c r="CA96" s="99"/>
      <c r="CB96" s="99"/>
      <c r="CC96" s="99"/>
      <c r="CD96" s="99"/>
      <c r="CE96" s="99"/>
      <c r="CF96" s="99"/>
      <c r="CG96" s="99"/>
      <c r="CH96" s="99"/>
      <c r="CI96" s="99"/>
      <c r="CJ96" s="99"/>
      <c r="CK96" s="99"/>
      <c r="CL96" s="99"/>
      <c r="CM96" s="99"/>
      <c r="CN96" s="99"/>
      <c r="CO96" s="99"/>
      <c r="CP96" s="99"/>
      <c r="CQ96" s="99"/>
      <c r="CR96" s="99"/>
      <c r="CS96" s="99"/>
      <c r="CT96" s="99"/>
      <c r="CU96" s="99"/>
      <c r="CV96" s="99"/>
      <c r="CW96" s="99"/>
      <c r="CX96" s="99"/>
      <c r="CY96" s="99"/>
      <c r="CZ96" s="99"/>
      <c r="DA96" s="99"/>
      <c r="DB96" s="99"/>
      <c r="DC96" s="99"/>
      <c r="DD96" s="99"/>
    </row>
    <row r="97" spans="3:108" s="34" customFormat="1">
      <c r="C97" s="44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  <c r="BJ97" s="99"/>
      <c r="BK97" s="99"/>
      <c r="BL97" s="99"/>
      <c r="BM97" s="99"/>
      <c r="BN97" s="99"/>
      <c r="BO97" s="99"/>
      <c r="BP97" s="99"/>
      <c r="BQ97" s="99"/>
      <c r="BR97" s="99"/>
      <c r="BS97" s="99"/>
      <c r="BT97" s="99"/>
      <c r="BU97" s="99"/>
      <c r="BV97" s="99"/>
      <c r="BW97" s="99"/>
      <c r="BX97" s="99"/>
      <c r="BY97" s="99"/>
      <c r="BZ97" s="99"/>
      <c r="CA97" s="99"/>
      <c r="CB97" s="99"/>
      <c r="CC97" s="99"/>
      <c r="CD97" s="99"/>
      <c r="CE97" s="99"/>
      <c r="CF97" s="99"/>
      <c r="CG97" s="99"/>
      <c r="CH97" s="99"/>
      <c r="CI97" s="99"/>
      <c r="CJ97" s="99"/>
      <c r="CK97" s="99"/>
      <c r="CL97" s="99"/>
      <c r="CM97" s="99"/>
      <c r="CN97" s="99"/>
      <c r="CO97" s="99"/>
      <c r="CP97" s="99"/>
      <c r="CQ97" s="99"/>
      <c r="CR97" s="99"/>
      <c r="CS97" s="99"/>
      <c r="CT97" s="99"/>
      <c r="CU97" s="99"/>
      <c r="CV97" s="99"/>
      <c r="CW97" s="99"/>
      <c r="CX97" s="99"/>
      <c r="CY97" s="99"/>
      <c r="CZ97" s="99"/>
      <c r="DA97" s="99"/>
      <c r="DB97" s="99"/>
      <c r="DC97" s="99"/>
      <c r="DD97" s="99"/>
    </row>
    <row r="98" spans="3:108" s="34" customFormat="1">
      <c r="C98" s="44"/>
      <c r="AV98" s="99"/>
      <c r="AW98" s="99"/>
      <c r="AX98" s="99"/>
      <c r="AY98" s="99"/>
      <c r="AZ98" s="99"/>
      <c r="BA98" s="99"/>
      <c r="BB98" s="99"/>
      <c r="BC98" s="99"/>
      <c r="BD98" s="99"/>
      <c r="BE98" s="99"/>
      <c r="BF98" s="99"/>
      <c r="BG98" s="99"/>
      <c r="BH98" s="99"/>
      <c r="BI98" s="99"/>
      <c r="BJ98" s="99"/>
      <c r="BK98" s="99"/>
      <c r="BL98" s="99"/>
      <c r="BM98" s="99"/>
      <c r="BN98" s="99"/>
      <c r="BO98" s="99"/>
      <c r="BP98" s="99"/>
      <c r="BQ98" s="99"/>
      <c r="BR98" s="99"/>
      <c r="BS98" s="99"/>
      <c r="BT98" s="99"/>
      <c r="BU98" s="99"/>
      <c r="BV98" s="99"/>
      <c r="BW98" s="99"/>
      <c r="BX98" s="99"/>
      <c r="BY98" s="99"/>
      <c r="BZ98" s="99"/>
      <c r="CA98" s="99"/>
      <c r="CB98" s="99"/>
      <c r="CC98" s="99"/>
      <c r="CD98" s="99"/>
      <c r="CE98" s="99"/>
      <c r="CF98" s="99"/>
      <c r="CG98" s="99"/>
      <c r="CH98" s="99"/>
      <c r="CI98" s="99"/>
      <c r="CJ98" s="99"/>
      <c r="CK98" s="99"/>
      <c r="CL98" s="99"/>
      <c r="CM98" s="99"/>
      <c r="CN98" s="99"/>
      <c r="CO98" s="99"/>
      <c r="CP98" s="99"/>
      <c r="CQ98" s="99"/>
      <c r="CR98" s="99"/>
      <c r="CS98" s="99"/>
      <c r="CT98" s="99"/>
      <c r="CU98" s="99"/>
      <c r="CV98" s="99"/>
      <c r="CW98" s="99"/>
      <c r="CX98" s="99"/>
      <c r="CY98" s="99"/>
      <c r="CZ98" s="99"/>
      <c r="DA98" s="99"/>
      <c r="DB98" s="99"/>
      <c r="DC98" s="99"/>
      <c r="DD98" s="99"/>
    </row>
    <row r="99" spans="3:108" s="34" customFormat="1">
      <c r="C99" s="44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9"/>
      <c r="CS99" s="99"/>
      <c r="CT99" s="99"/>
      <c r="CU99" s="99"/>
      <c r="CV99" s="99"/>
      <c r="CW99" s="99"/>
      <c r="CX99" s="99"/>
      <c r="CY99" s="99"/>
      <c r="CZ99" s="99"/>
      <c r="DA99" s="99"/>
      <c r="DB99" s="99"/>
      <c r="DC99" s="99"/>
      <c r="DD99" s="99"/>
    </row>
    <row r="100" spans="3:108" s="34" customFormat="1">
      <c r="C100" s="44"/>
      <c r="AV100" s="99"/>
      <c r="AW100" s="99"/>
      <c r="AX100" s="99"/>
      <c r="AY100" s="99"/>
      <c r="AZ100" s="99"/>
      <c r="BA100" s="99"/>
      <c r="BB100" s="99"/>
      <c r="BC100" s="99"/>
      <c r="BD100" s="99"/>
      <c r="BE100" s="99"/>
      <c r="BF100" s="99"/>
      <c r="BG100" s="99"/>
      <c r="BH100" s="99"/>
      <c r="BI100" s="99"/>
      <c r="BJ100" s="99"/>
      <c r="BK100" s="99"/>
      <c r="BL100" s="99"/>
      <c r="BM100" s="99"/>
      <c r="BN100" s="99"/>
      <c r="BO100" s="99"/>
      <c r="BP100" s="99"/>
      <c r="BQ100" s="99"/>
      <c r="BR100" s="99"/>
      <c r="BS100" s="99"/>
      <c r="BT100" s="99"/>
      <c r="BU100" s="99"/>
      <c r="BV100" s="99"/>
      <c r="BW100" s="99"/>
      <c r="BX100" s="99"/>
      <c r="BY100" s="99"/>
      <c r="BZ100" s="99"/>
      <c r="CA100" s="99"/>
      <c r="CB100" s="99"/>
      <c r="CC100" s="99"/>
      <c r="CD100" s="99"/>
      <c r="CE100" s="99"/>
      <c r="CF100" s="99"/>
      <c r="CG100" s="99"/>
      <c r="CH100" s="99"/>
      <c r="CI100" s="99"/>
      <c r="CJ100" s="99"/>
      <c r="CK100" s="99"/>
      <c r="CL100" s="99"/>
      <c r="CM100" s="99"/>
      <c r="CN100" s="99"/>
      <c r="CO100" s="99"/>
      <c r="CP100" s="99"/>
      <c r="CQ100" s="99"/>
      <c r="CR100" s="99"/>
      <c r="CS100" s="99"/>
      <c r="CT100" s="99"/>
      <c r="CU100" s="99"/>
      <c r="CV100" s="99"/>
      <c r="CW100" s="99"/>
      <c r="CX100" s="99"/>
      <c r="CY100" s="99"/>
      <c r="CZ100" s="99"/>
      <c r="DA100" s="99"/>
      <c r="DB100" s="99"/>
      <c r="DC100" s="99"/>
      <c r="DD100" s="99"/>
    </row>
    <row r="101" spans="3:108" s="34" customFormat="1">
      <c r="C101" s="44"/>
      <c r="AV101" s="99"/>
      <c r="AW101" s="99"/>
      <c r="AX101" s="99"/>
      <c r="AY101" s="99"/>
      <c r="AZ101" s="99"/>
      <c r="BA101" s="99"/>
      <c r="BB101" s="99"/>
      <c r="BC101" s="99"/>
      <c r="BD101" s="99"/>
      <c r="BE101" s="99"/>
      <c r="BF101" s="99"/>
      <c r="BG101" s="99"/>
      <c r="BH101" s="99"/>
      <c r="BI101" s="99"/>
      <c r="BJ101" s="99"/>
      <c r="BK101" s="99"/>
      <c r="BL101" s="99"/>
      <c r="BM101" s="99"/>
      <c r="BN101" s="99"/>
      <c r="BO101" s="99"/>
      <c r="BP101" s="99"/>
      <c r="BQ101" s="99"/>
      <c r="BR101" s="99"/>
      <c r="BS101" s="99"/>
      <c r="BT101" s="99"/>
      <c r="BU101" s="99"/>
      <c r="BV101" s="99"/>
      <c r="BW101" s="99"/>
      <c r="BX101" s="99"/>
      <c r="BY101" s="99"/>
      <c r="BZ101" s="99"/>
      <c r="CA101" s="99"/>
      <c r="CB101" s="99"/>
      <c r="CC101" s="99"/>
      <c r="CD101" s="99"/>
      <c r="CE101" s="99"/>
      <c r="CF101" s="99"/>
      <c r="CG101" s="99"/>
      <c r="CH101" s="99"/>
      <c r="CI101" s="99"/>
      <c r="CJ101" s="99"/>
      <c r="CK101" s="99"/>
      <c r="CL101" s="99"/>
      <c r="CM101" s="99"/>
      <c r="CN101" s="99"/>
      <c r="CO101" s="99"/>
      <c r="CP101" s="99"/>
      <c r="CQ101" s="99"/>
      <c r="CR101" s="99"/>
      <c r="CS101" s="99"/>
      <c r="CT101" s="99"/>
      <c r="CU101" s="99"/>
      <c r="CV101" s="99"/>
      <c r="CW101" s="99"/>
      <c r="CX101" s="99"/>
      <c r="CY101" s="99"/>
      <c r="CZ101" s="99"/>
      <c r="DA101" s="99"/>
      <c r="DB101" s="99"/>
      <c r="DC101" s="99"/>
      <c r="DD101" s="99"/>
    </row>
    <row r="102" spans="3:108" s="34" customFormat="1">
      <c r="C102" s="44"/>
      <c r="AV102" s="99"/>
      <c r="AW102" s="99"/>
      <c r="AX102" s="99"/>
      <c r="AY102" s="99"/>
      <c r="AZ102" s="99"/>
      <c r="BA102" s="99"/>
      <c r="BB102" s="99"/>
      <c r="BC102" s="99"/>
      <c r="BD102" s="99"/>
      <c r="BE102" s="99"/>
      <c r="BF102" s="99"/>
      <c r="BG102" s="99"/>
      <c r="BH102" s="99"/>
      <c r="BI102" s="99"/>
      <c r="BJ102" s="99"/>
      <c r="BK102" s="99"/>
      <c r="BL102" s="99"/>
      <c r="BM102" s="99"/>
      <c r="BN102" s="99"/>
      <c r="BO102" s="99"/>
      <c r="BP102" s="99"/>
      <c r="BQ102" s="99"/>
      <c r="BR102" s="99"/>
      <c r="BS102" s="99"/>
      <c r="BT102" s="99"/>
      <c r="BU102" s="99"/>
      <c r="BV102" s="99"/>
      <c r="BW102" s="99"/>
      <c r="BX102" s="99"/>
      <c r="BY102" s="99"/>
      <c r="BZ102" s="99"/>
      <c r="CA102" s="99"/>
      <c r="CB102" s="99"/>
      <c r="CC102" s="99"/>
      <c r="CD102" s="99"/>
      <c r="CE102" s="99"/>
      <c r="CF102" s="99"/>
      <c r="CG102" s="99"/>
      <c r="CH102" s="99"/>
      <c r="CI102" s="99"/>
      <c r="CJ102" s="99"/>
      <c r="CK102" s="99"/>
      <c r="CL102" s="99"/>
      <c r="CM102" s="99"/>
      <c r="CN102" s="99"/>
      <c r="CO102" s="99"/>
      <c r="CP102" s="99"/>
      <c r="CQ102" s="99"/>
      <c r="CR102" s="99"/>
      <c r="CS102" s="99"/>
      <c r="CT102" s="99"/>
      <c r="CU102" s="99"/>
      <c r="CV102" s="99"/>
      <c r="CW102" s="99"/>
      <c r="CX102" s="99"/>
      <c r="CY102" s="99"/>
      <c r="CZ102" s="99"/>
      <c r="DA102" s="99"/>
      <c r="DB102" s="99"/>
      <c r="DC102" s="99"/>
      <c r="DD102" s="99"/>
    </row>
    <row r="103" spans="3:108" s="34" customFormat="1">
      <c r="C103" s="44"/>
      <c r="AV103" s="99"/>
      <c r="AW103" s="99"/>
      <c r="AX103" s="99"/>
      <c r="AY103" s="99"/>
      <c r="AZ103" s="99"/>
      <c r="BA103" s="99"/>
      <c r="BB103" s="99"/>
      <c r="BC103" s="99"/>
      <c r="BD103" s="99"/>
      <c r="BE103" s="99"/>
      <c r="BF103" s="99"/>
      <c r="BG103" s="99"/>
      <c r="BH103" s="99"/>
      <c r="BI103" s="99"/>
      <c r="BJ103" s="99"/>
      <c r="BK103" s="99"/>
      <c r="BL103" s="99"/>
      <c r="BM103" s="99"/>
      <c r="BN103" s="99"/>
      <c r="BO103" s="99"/>
      <c r="BP103" s="99"/>
      <c r="BQ103" s="99"/>
      <c r="BR103" s="99"/>
      <c r="BS103" s="99"/>
      <c r="BT103" s="99"/>
      <c r="BU103" s="99"/>
      <c r="BV103" s="99"/>
      <c r="BW103" s="99"/>
      <c r="BX103" s="99"/>
      <c r="BY103" s="99"/>
      <c r="BZ103" s="99"/>
      <c r="CA103" s="99"/>
      <c r="CB103" s="99"/>
      <c r="CC103" s="99"/>
      <c r="CD103" s="99"/>
      <c r="CE103" s="99"/>
      <c r="CF103" s="99"/>
      <c r="CG103" s="99"/>
      <c r="CH103" s="99"/>
      <c r="CI103" s="99"/>
      <c r="CJ103" s="99"/>
      <c r="CK103" s="99"/>
      <c r="CL103" s="99"/>
      <c r="CM103" s="99"/>
      <c r="CN103" s="99"/>
      <c r="CO103" s="99"/>
      <c r="CP103" s="99"/>
      <c r="CQ103" s="99"/>
      <c r="CR103" s="99"/>
      <c r="CS103" s="99"/>
      <c r="CT103" s="99"/>
      <c r="CU103" s="99"/>
      <c r="CV103" s="99"/>
      <c r="CW103" s="99"/>
      <c r="CX103" s="99"/>
      <c r="CY103" s="99"/>
      <c r="CZ103" s="99"/>
      <c r="DA103" s="99"/>
      <c r="DB103" s="99"/>
      <c r="DC103" s="99"/>
      <c r="DD103" s="99"/>
    </row>
    <row r="104" spans="3:108" s="34" customFormat="1">
      <c r="C104" s="44"/>
      <c r="AV104" s="99"/>
      <c r="AW104" s="99"/>
      <c r="AX104" s="99"/>
      <c r="AY104" s="99"/>
      <c r="AZ104" s="99"/>
      <c r="BA104" s="99"/>
      <c r="BB104" s="99"/>
      <c r="BC104" s="99"/>
      <c r="BD104" s="99"/>
      <c r="BE104" s="99"/>
      <c r="BF104" s="99"/>
      <c r="BG104" s="99"/>
      <c r="BH104" s="99"/>
      <c r="BI104" s="99"/>
      <c r="BJ104" s="99"/>
      <c r="BK104" s="99"/>
      <c r="BL104" s="99"/>
      <c r="BM104" s="99"/>
      <c r="BN104" s="99"/>
      <c r="BO104" s="99"/>
      <c r="BP104" s="99"/>
      <c r="BQ104" s="99"/>
      <c r="BR104" s="99"/>
      <c r="BS104" s="99"/>
      <c r="BT104" s="99"/>
      <c r="BU104" s="99"/>
      <c r="BV104" s="99"/>
      <c r="BW104" s="99"/>
      <c r="BX104" s="99"/>
      <c r="BY104" s="99"/>
      <c r="BZ104" s="99"/>
      <c r="CA104" s="99"/>
      <c r="CB104" s="99"/>
      <c r="CC104" s="99"/>
      <c r="CD104" s="99"/>
      <c r="CE104" s="99"/>
      <c r="CF104" s="99"/>
      <c r="CG104" s="99"/>
      <c r="CH104" s="99"/>
      <c r="CI104" s="99"/>
      <c r="CJ104" s="99"/>
      <c r="CK104" s="99"/>
      <c r="CL104" s="99"/>
      <c r="CM104" s="99"/>
      <c r="CN104" s="99"/>
      <c r="CO104" s="99"/>
      <c r="CP104" s="99"/>
      <c r="CQ104" s="99"/>
      <c r="CR104" s="99"/>
      <c r="CS104" s="99"/>
      <c r="CT104" s="99"/>
      <c r="CU104" s="99"/>
      <c r="CV104" s="99"/>
      <c r="CW104" s="99"/>
      <c r="CX104" s="99"/>
      <c r="CY104" s="99"/>
      <c r="CZ104" s="99"/>
      <c r="DA104" s="99"/>
      <c r="DB104" s="99"/>
      <c r="DC104" s="99"/>
      <c r="DD104" s="99"/>
    </row>
    <row r="105" spans="3:108" s="34" customFormat="1">
      <c r="C105" s="44"/>
      <c r="AV105" s="99"/>
      <c r="AW105" s="99"/>
      <c r="AX105" s="99"/>
      <c r="AY105" s="99"/>
      <c r="AZ105" s="99"/>
      <c r="BA105" s="99"/>
      <c r="BB105" s="99"/>
      <c r="BC105" s="99"/>
      <c r="BD105" s="99"/>
      <c r="BE105" s="99"/>
      <c r="BF105" s="99"/>
      <c r="BG105" s="99"/>
      <c r="BH105" s="99"/>
      <c r="BI105" s="99"/>
      <c r="BJ105" s="99"/>
      <c r="BK105" s="99"/>
      <c r="BL105" s="99"/>
      <c r="BM105" s="99"/>
      <c r="BN105" s="99"/>
      <c r="BO105" s="99"/>
      <c r="BP105" s="99"/>
      <c r="BQ105" s="99"/>
      <c r="BR105" s="99"/>
      <c r="BS105" s="99"/>
      <c r="BT105" s="99"/>
      <c r="BU105" s="99"/>
      <c r="BV105" s="99"/>
      <c r="BW105" s="99"/>
      <c r="BX105" s="99"/>
      <c r="BY105" s="99"/>
      <c r="BZ105" s="99"/>
      <c r="CA105" s="99"/>
      <c r="CB105" s="99"/>
      <c r="CC105" s="99"/>
      <c r="CD105" s="99"/>
      <c r="CE105" s="99"/>
      <c r="CF105" s="99"/>
      <c r="CG105" s="99"/>
      <c r="CH105" s="99"/>
      <c r="CI105" s="99"/>
      <c r="CJ105" s="99"/>
      <c r="CK105" s="99"/>
      <c r="CL105" s="99"/>
      <c r="CM105" s="99"/>
      <c r="CN105" s="99"/>
      <c r="CO105" s="99"/>
      <c r="CP105" s="99"/>
      <c r="CQ105" s="99"/>
      <c r="CR105" s="99"/>
      <c r="CS105" s="99"/>
      <c r="CT105" s="99"/>
      <c r="CU105" s="99"/>
      <c r="CV105" s="99"/>
      <c r="CW105" s="99"/>
      <c r="CX105" s="99"/>
      <c r="CY105" s="99"/>
      <c r="CZ105" s="99"/>
      <c r="DA105" s="99"/>
      <c r="DB105" s="99"/>
      <c r="DC105" s="99"/>
      <c r="DD105" s="99"/>
    </row>
    <row r="106" spans="3:108" s="34" customFormat="1">
      <c r="C106" s="44"/>
      <c r="AV106" s="99"/>
      <c r="AW106" s="99"/>
      <c r="AX106" s="99"/>
      <c r="AY106" s="99"/>
      <c r="AZ106" s="99"/>
      <c r="BA106" s="99"/>
      <c r="BB106" s="99"/>
      <c r="BC106" s="99"/>
      <c r="BD106" s="99"/>
      <c r="BE106" s="99"/>
      <c r="BF106" s="99"/>
      <c r="BG106" s="99"/>
      <c r="BH106" s="99"/>
      <c r="BI106" s="99"/>
      <c r="BJ106" s="99"/>
      <c r="BK106" s="99"/>
      <c r="BL106" s="99"/>
      <c r="BM106" s="99"/>
      <c r="BN106" s="99"/>
      <c r="BO106" s="99"/>
      <c r="BP106" s="99"/>
      <c r="BQ106" s="99"/>
      <c r="BR106" s="99"/>
      <c r="BS106" s="99"/>
      <c r="BT106" s="99"/>
      <c r="BU106" s="99"/>
      <c r="BV106" s="99"/>
      <c r="BW106" s="99"/>
      <c r="BX106" s="99"/>
      <c r="BY106" s="99"/>
      <c r="BZ106" s="99"/>
      <c r="CA106" s="99"/>
      <c r="CB106" s="99"/>
      <c r="CC106" s="99"/>
      <c r="CD106" s="99"/>
      <c r="CE106" s="99"/>
      <c r="CF106" s="99"/>
      <c r="CG106" s="99"/>
      <c r="CH106" s="99"/>
      <c r="CI106" s="99"/>
      <c r="CJ106" s="99"/>
      <c r="CK106" s="99"/>
      <c r="CL106" s="99"/>
      <c r="CM106" s="99"/>
      <c r="CN106" s="99"/>
      <c r="CO106" s="99"/>
      <c r="CP106" s="99"/>
      <c r="CQ106" s="99"/>
      <c r="CR106" s="99"/>
      <c r="CS106" s="99"/>
      <c r="CT106" s="99"/>
      <c r="CU106" s="99"/>
      <c r="CV106" s="99"/>
      <c r="CW106" s="99"/>
      <c r="CX106" s="99"/>
      <c r="CY106" s="99"/>
      <c r="CZ106" s="99"/>
      <c r="DA106" s="99"/>
      <c r="DB106" s="99"/>
      <c r="DC106" s="99"/>
      <c r="DD106" s="99"/>
    </row>
    <row r="107" spans="3:108" s="34" customFormat="1">
      <c r="C107" s="44"/>
      <c r="AV107" s="99"/>
      <c r="AW107" s="99"/>
      <c r="AX107" s="99"/>
      <c r="AY107" s="99"/>
      <c r="AZ107" s="99"/>
      <c r="BA107" s="99"/>
      <c r="BB107" s="99"/>
      <c r="BC107" s="99"/>
      <c r="BD107" s="99"/>
      <c r="BE107" s="99"/>
      <c r="BF107" s="99"/>
      <c r="BG107" s="99"/>
      <c r="BH107" s="99"/>
      <c r="BI107" s="99"/>
      <c r="BJ107" s="99"/>
      <c r="BK107" s="99"/>
      <c r="BL107" s="99"/>
      <c r="BM107" s="99"/>
      <c r="BN107" s="99"/>
      <c r="BO107" s="99"/>
      <c r="BP107" s="99"/>
      <c r="BQ107" s="99"/>
      <c r="BR107" s="99"/>
      <c r="BS107" s="99"/>
      <c r="BT107" s="99"/>
      <c r="BU107" s="99"/>
      <c r="BV107" s="99"/>
      <c r="BW107" s="99"/>
      <c r="BX107" s="99"/>
      <c r="BY107" s="99"/>
      <c r="BZ107" s="99"/>
      <c r="CA107" s="99"/>
      <c r="CB107" s="99"/>
      <c r="CC107" s="99"/>
      <c r="CD107" s="99"/>
      <c r="CE107" s="99"/>
      <c r="CF107" s="99"/>
      <c r="CG107" s="99"/>
      <c r="CH107" s="99"/>
      <c r="CI107" s="99"/>
      <c r="CJ107" s="99"/>
      <c r="CK107" s="99"/>
      <c r="CL107" s="99"/>
      <c r="CM107" s="99"/>
      <c r="CN107" s="99"/>
      <c r="CO107" s="99"/>
      <c r="CP107" s="99"/>
      <c r="CQ107" s="99"/>
      <c r="CR107" s="99"/>
      <c r="CS107" s="99"/>
      <c r="CT107" s="99"/>
      <c r="CU107" s="99"/>
      <c r="CV107" s="99"/>
      <c r="CW107" s="99"/>
      <c r="CX107" s="99"/>
      <c r="CY107" s="99"/>
      <c r="CZ107" s="99"/>
      <c r="DA107" s="99"/>
      <c r="DB107" s="99"/>
      <c r="DC107" s="99"/>
      <c r="DD107" s="99"/>
    </row>
    <row r="108" spans="3:108" s="34" customFormat="1">
      <c r="C108" s="44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  <c r="BH108" s="99"/>
      <c r="BI108" s="99"/>
      <c r="BJ108" s="99"/>
      <c r="BK108" s="99"/>
      <c r="BL108" s="99"/>
      <c r="BM108" s="99"/>
      <c r="BN108" s="99"/>
      <c r="BO108" s="99"/>
      <c r="BP108" s="99"/>
      <c r="BQ108" s="99"/>
      <c r="BR108" s="99"/>
      <c r="BS108" s="99"/>
      <c r="BT108" s="99"/>
      <c r="BU108" s="99"/>
      <c r="BV108" s="99"/>
      <c r="BW108" s="99"/>
      <c r="BX108" s="99"/>
      <c r="BY108" s="99"/>
      <c r="BZ108" s="99"/>
      <c r="CA108" s="99"/>
      <c r="CB108" s="99"/>
      <c r="CC108" s="99"/>
      <c r="CD108" s="99"/>
      <c r="CE108" s="99"/>
      <c r="CF108" s="99"/>
      <c r="CG108" s="99"/>
      <c r="CH108" s="99"/>
      <c r="CI108" s="99"/>
      <c r="CJ108" s="99"/>
      <c r="CK108" s="99"/>
      <c r="CL108" s="99"/>
      <c r="CM108" s="99"/>
      <c r="CN108" s="99"/>
      <c r="CO108" s="99"/>
      <c r="CP108" s="99"/>
      <c r="CQ108" s="99"/>
      <c r="CR108" s="99"/>
      <c r="CS108" s="99"/>
      <c r="CT108" s="99"/>
      <c r="CU108" s="99"/>
      <c r="CV108" s="99"/>
      <c r="CW108" s="99"/>
      <c r="CX108" s="99"/>
      <c r="CY108" s="99"/>
      <c r="CZ108" s="99"/>
      <c r="DA108" s="99"/>
      <c r="DB108" s="99"/>
      <c r="DC108" s="99"/>
      <c r="DD108" s="99"/>
    </row>
    <row r="109" spans="3:108" s="34" customFormat="1">
      <c r="C109" s="44"/>
      <c r="AV109" s="99"/>
      <c r="AW109" s="99"/>
      <c r="AX109" s="99"/>
      <c r="AY109" s="99"/>
      <c r="AZ109" s="99"/>
      <c r="BA109" s="99"/>
      <c r="BB109" s="99"/>
      <c r="BC109" s="99"/>
      <c r="BD109" s="99"/>
      <c r="BE109" s="99"/>
      <c r="BF109" s="99"/>
      <c r="BG109" s="99"/>
      <c r="BH109" s="99"/>
      <c r="BI109" s="99"/>
      <c r="BJ109" s="99"/>
      <c r="BK109" s="99"/>
      <c r="BL109" s="99"/>
      <c r="BM109" s="99"/>
      <c r="BN109" s="99"/>
      <c r="BO109" s="99"/>
      <c r="BP109" s="99"/>
      <c r="BQ109" s="99"/>
      <c r="BR109" s="99"/>
      <c r="BS109" s="99"/>
      <c r="BT109" s="99"/>
      <c r="BU109" s="99"/>
      <c r="BV109" s="99"/>
      <c r="BW109" s="99"/>
      <c r="BX109" s="99"/>
      <c r="BY109" s="99"/>
      <c r="BZ109" s="99"/>
      <c r="CA109" s="99"/>
      <c r="CB109" s="99"/>
      <c r="CC109" s="99"/>
      <c r="CD109" s="99"/>
      <c r="CE109" s="99"/>
      <c r="CF109" s="99"/>
      <c r="CG109" s="99"/>
      <c r="CH109" s="99"/>
      <c r="CI109" s="99"/>
      <c r="CJ109" s="99"/>
      <c r="CK109" s="99"/>
      <c r="CL109" s="99"/>
      <c r="CM109" s="99"/>
      <c r="CN109" s="99"/>
      <c r="CO109" s="99"/>
      <c r="CP109" s="99"/>
      <c r="CQ109" s="99"/>
      <c r="CR109" s="99"/>
      <c r="CS109" s="99"/>
      <c r="CT109" s="99"/>
      <c r="CU109" s="99"/>
      <c r="CV109" s="99"/>
      <c r="CW109" s="99"/>
      <c r="CX109" s="99"/>
      <c r="CY109" s="99"/>
      <c r="CZ109" s="99"/>
      <c r="DA109" s="99"/>
      <c r="DB109" s="99"/>
      <c r="DC109" s="99"/>
      <c r="DD109" s="99"/>
    </row>
    <row r="110" spans="3:108" s="34" customFormat="1">
      <c r="C110" s="44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  <c r="BH110" s="99"/>
      <c r="BI110" s="99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9"/>
      <c r="BZ110" s="99"/>
      <c r="CA110" s="99"/>
      <c r="CB110" s="99"/>
      <c r="CC110" s="99"/>
      <c r="CD110" s="99"/>
      <c r="CE110" s="99"/>
      <c r="CF110" s="99"/>
      <c r="CG110" s="99"/>
      <c r="CH110" s="99"/>
      <c r="CI110" s="99"/>
      <c r="CJ110" s="99"/>
      <c r="CK110" s="99"/>
      <c r="CL110" s="99"/>
      <c r="CM110" s="99"/>
      <c r="CN110" s="99"/>
      <c r="CO110" s="99"/>
      <c r="CP110" s="99"/>
      <c r="CQ110" s="99"/>
      <c r="CR110" s="99"/>
      <c r="CS110" s="99"/>
      <c r="CT110" s="99"/>
      <c r="CU110" s="99"/>
      <c r="CV110" s="99"/>
      <c r="CW110" s="99"/>
      <c r="CX110" s="99"/>
      <c r="CY110" s="99"/>
      <c r="CZ110" s="99"/>
      <c r="DA110" s="99"/>
      <c r="DB110" s="99"/>
      <c r="DC110" s="99"/>
      <c r="DD110" s="99"/>
    </row>
    <row r="111" spans="3:108" s="34" customFormat="1">
      <c r="C111" s="44"/>
      <c r="AV111" s="99"/>
      <c r="AW111" s="99"/>
      <c r="AX111" s="99"/>
      <c r="AY111" s="99"/>
      <c r="AZ111" s="99"/>
      <c r="BA111" s="99"/>
      <c r="BB111" s="99"/>
      <c r="BC111" s="99"/>
      <c r="BD111" s="99"/>
      <c r="BE111" s="99"/>
      <c r="BF111" s="99"/>
      <c r="BG111" s="99"/>
      <c r="BH111" s="99"/>
      <c r="BI111" s="99"/>
      <c r="BJ111" s="99"/>
      <c r="BK111" s="99"/>
      <c r="BL111" s="99"/>
      <c r="BM111" s="99"/>
      <c r="BN111" s="99"/>
      <c r="BO111" s="99"/>
      <c r="BP111" s="99"/>
      <c r="BQ111" s="99"/>
      <c r="BR111" s="99"/>
      <c r="BS111" s="99"/>
      <c r="BT111" s="99"/>
      <c r="BU111" s="99"/>
      <c r="BV111" s="99"/>
      <c r="BW111" s="99"/>
      <c r="BX111" s="99"/>
      <c r="BY111" s="99"/>
      <c r="BZ111" s="99"/>
      <c r="CA111" s="99"/>
      <c r="CB111" s="99"/>
      <c r="CC111" s="99"/>
      <c r="CD111" s="99"/>
      <c r="CE111" s="99"/>
      <c r="CF111" s="99"/>
      <c r="CG111" s="99"/>
      <c r="CH111" s="99"/>
      <c r="CI111" s="99"/>
      <c r="CJ111" s="99"/>
      <c r="CK111" s="99"/>
      <c r="CL111" s="99"/>
      <c r="CM111" s="99"/>
      <c r="CN111" s="99"/>
      <c r="CO111" s="99"/>
      <c r="CP111" s="99"/>
      <c r="CQ111" s="99"/>
      <c r="CR111" s="99"/>
      <c r="CS111" s="99"/>
      <c r="CT111" s="99"/>
      <c r="CU111" s="99"/>
      <c r="CV111" s="99"/>
      <c r="CW111" s="99"/>
      <c r="CX111" s="99"/>
      <c r="CY111" s="99"/>
      <c r="CZ111" s="99"/>
      <c r="DA111" s="99"/>
      <c r="DB111" s="99"/>
      <c r="DC111" s="99"/>
      <c r="DD111" s="99"/>
    </row>
    <row r="112" spans="3:108" s="34" customFormat="1">
      <c r="C112" s="44"/>
      <c r="AV112" s="99"/>
      <c r="AW112" s="99"/>
      <c r="AX112" s="99"/>
      <c r="AY112" s="99"/>
      <c r="AZ112" s="99"/>
      <c r="BA112" s="99"/>
      <c r="BB112" s="99"/>
      <c r="BC112" s="99"/>
      <c r="BD112" s="99"/>
      <c r="BE112" s="99"/>
      <c r="BF112" s="99"/>
      <c r="BG112" s="99"/>
      <c r="BH112" s="99"/>
      <c r="BI112" s="99"/>
      <c r="BJ112" s="99"/>
      <c r="BK112" s="99"/>
      <c r="BL112" s="99"/>
      <c r="BM112" s="99"/>
      <c r="BN112" s="99"/>
      <c r="BO112" s="99"/>
      <c r="BP112" s="99"/>
      <c r="BQ112" s="99"/>
      <c r="BR112" s="99"/>
      <c r="BS112" s="99"/>
      <c r="BT112" s="99"/>
      <c r="BU112" s="99"/>
      <c r="BV112" s="99"/>
      <c r="BW112" s="99"/>
      <c r="BX112" s="99"/>
      <c r="BY112" s="99"/>
      <c r="BZ112" s="99"/>
      <c r="CA112" s="99"/>
      <c r="CB112" s="99"/>
      <c r="CC112" s="99"/>
      <c r="CD112" s="99"/>
      <c r="CE112" s="99"/>
      <c r="CF112" s="99"/>
      <c r="CG112" s="99"/>
      <c r="CH112" s="99"/>
      <c r="CI112" s="99"/>
      <c r="CJ112" s="99"/>
      <c r="CK112" s="99"/>
      <c r="CL112" s="99"/>
      <c r="CM112" s="99"/>
      <c r="CN112" s="99"/>
      <c r="CO112" s="99"/>
      <c r="CP112" s="99"/>
      <c r="CQ112" s="99"/>
      <c r="CR112" s="99"/>
      <c r="CS112" s="99"/>
      <c r="CT112" s="99"/>
      <c r="CU112" s="99"/>
      <c r="CV112" s="99"/>
      <c r="CW112" s="99"/>
      <c r="CX112" s="99"/>
      <c r="CY112" s="99"/>
      <c r="CZ112" s="99"/>
      <c r="DA112" s="99"/>
      <c r="DB112" s="99"/>
      <c r="DC112" s="99"/>
      <c r="DD112" s="99"/>
    </row>
    <row r="113" spans="3:108" s="34" customFormat="1">
      <c r="C113" s="44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99"/>
      <c r="BG113" s="99"/>
      <c r="BH113" s="99"/>
      <c r="BI113" s="99"/>
      <c r="BJ113" s="99"/>
      <c r="BK113" s="99"/>
      <c r="BL113" s="99"/>
      <c r="BM113" s="99"/>
      <c r="BN113" s="99"/>
      <c r="BO113" s="99"/>
      <c r="BP113" s="99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99"/>
      <c r="CB113" s="99"/>
      <c r="CC113" s="99"/>
      <c r="CD113" s="99"/>
      <c r="CE113" s="99"/>
      <c r="CF113" s="99"/>
      <c r="CG113" s="99"/>
      <c r="CH113" s="99"/>
      <c r="CI113" s="99"/>
      <c r="CJ113" s="99"/>
      <c r="CK113" s="99"/>
      <c r="CL113" s="99"/>
      <c r="CM113" s="99"/>
      <c r="CN113" s="99"/>
      <c r="CO113" s="99"/>
      <c r="CP113" s="99"/>
      <c r="CQ113" s="99"/>
      <c r="CR113" s="99"/>
      <c r="CS113" s="99"/>
      <c r="CT113" s="99"/>
      <c r="CU113" s="99"/>
      <c r="CV113" s="99"/>
      <c r="CW113" s="99"/>
      <c r="CX113" s="99"/>
      <c r="CY113" s="99"/>
      <c r="CZ113" s="99"/>
      <c r="DA113" s="99"/>
      <c r="DB113" s="99"/>
      <c r="DC113" s="99"/>
      <c r="DD113" s="99"/>
    </row>
    <row r="114" spans="3:108" s="34" customFormat="1">
      <c r="C114" s="44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  <c r="BH114" s="99"/>
      <c r="BI114" s="99"/>
      <c r="BJ114" s="99"/>
      <c r="BK114" s="99"/>
      <c r="BL114" s="99"/>
      <c r="BM114" s="99"/>
      <c r="BN114" s="99"/>
      <c r="BO114" s="99"/>
      <c r="BP114" s="99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99"/>
      <c r="CB114" s="99"/>
      <c r="CC114" s="99"/>
      <c r="CD114" s="99"/>
      <c r="CE114" s="99"/>
      <c r="CF114" s="99"/>
      <c r="CG114" s="99"/>
      <c r="CH114" s="99"/>
      <c r="CI114" s="99"/>
      <c r="CJ114" s="99"/>
      <c r="CK114" s="99"/>
      <c r="CL114" s="99"/>
      <c r="CM114" s="99"/>
      <c r="CN114" s="99"/>
      <c r="CO114" s="99"/>
      <c r="CP114" s="99"/>
      <c r="CQ114" s="99"/>
      <c r="CR114" s="99"/>
      <c r="CS114" s="99"/>
      <c r="CT114" s="99"/>
      <c r="CU114" s="99"/>
      <c r="CV114" s="99"/>
      <c r="CW114" s="99"/>
      <c r="CX114" s="99"/>
      <c r="CY114" s="99"/>
      <c r="CZ114" s="99"/>
      <c r="DA114" s="99"/>
      <c r="DB114" s="99"/>
      <c r="DC114" s="99"/>
      <c r="DD114" s="99"/>
    </row>
    <row r="115" spans="3:108" s="34" customFormat="1">
      <c r="C115" s="44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  <c r="BN115" s="99"/>
      <c r="BO115" s="99"/>
      <c r="BP115" s="99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99"/>
      <c r="CB115" s="99"/>
      <c r="CC115" s="99"/>
      <c r="CD115" s="99"/>
      <c r="CE115" s="99"/>
      <c r="CF115" s="99"/>
      <c r="CG115" s="99"/>
      <c r="CH115" s="99"/>
      <c r="CI115" s="99"/>
      <c r="CJ115" s="99"/>
      <c r="CK115" s="99"/>
      <c r="CL115" s="99"/>
      <c r="CM115" s="99"/>
      <c r="CN115" s="99"/>
      <c r="CO115" s="99"/>
      <c r="CP115" s="99"/>
      <c r="CQ115" s="99"/>
      <c r="CR115" s="99"/>
      <c r="CS115" s="99"/>
      <c r="CT115" s="99"/>
      <c r="CU115" s="99"/>
      <c r="CV115" s="99"/>
      <c r="CW115" s="99"/>
      <c r="CX115" s="99"/>
      <c r="CY115" s="99"/>
      <c r="CZ115" s="99"/>
      <c r="DA115" s="99"/>
      <c r="DB115" s="99"/>
      <c r="DC115" s="99"/>
      <c r="DD115" s="99"/>
    </row>
    <row r="116" spans="3:108" s="34" customFormat="1">
      <c r="C116" s="44"/>
      <c r="AV116" s="99"/>
      <c r="AW116" s="99"/>
      <c r="AX116" s="99"/>
      <c r="AY116" s="99"/>
      <c r="AZ116" s="99"/>
      <c r="BA116" s="99"/>
      <c r="BB116" s="99"/>
      <c r="BC116" s="99"/>
      <c r="BD116" s="99"/>
      <c r="BE116" s="99"/>
      <c r="BF116" s="99"/>
      <c r="BG116" s="99"/>
      <c r="BH116" s="99"/>
      <c r="BI116" s="99"/>
      <c r="BJ116" s="99"/>
      <c r="BK116" s="99"/>
      <c r="BL116" s="99"/>
      <c r="BM116" s="99"/>
      <c r="BN116" s="99"/>
      <c r="BO116" s="99"/>
      <c r="BP116" s="99"/>
      <c r="BQ116" s="99"/>
      <c r="BR116" s="99"/>
      <c r="BS116" s="99"/>
      <c r="BT116" s="99"/>
      <c r="BU116" s="99"/>
      <c r="BV116" s="99"/>
      <c r="BW116" s="99"/>
      <c r="BX116" s="99"/>
      <c r="BY116" s="99"/>
      <c r="BZ116" s="99"/>
      <c r="CA116" s="99"/>
      <c r="CB116" s="99"/>
      <c r="CC116" s="99"/>
      <c r="CD116" s="99"/>
      <c r="CE116" s="99"/>
      <c r="CF116" s="99"/>
      <c r="CG116" s="99"/>
      <c r="CH116" s="99"/>
      <c r="CI116" s="99"/>
      <c r="CJ116" s="99"/>
      <c r="CK116" s="99"/>
      <c r="CL116" s="99"/>
      <c r="CM116" s="99"/>
      <c r="CN116" s="99"/>
      <c r="CO116" s="99"/>
      <c r="CP116" s="99"/>
      <c r="CQ116" s="99"/>
      <c r="CR116" s="99"/>
      <c r="CS116" s="99"/>
      <c r="CT116" s="99"/>
      <c r="CU116" s="99"/>
      <c r="CV116" s="99"/>
      <c r="CW116" s="99"/>
      <c r="CX116" s="99"/>
      <c r="CY116" s="99"/>
      <c r="CZ116" s="99"/>
      <c r="DA116" s="99"/>
      <c r="DB116" s="99"/>
      <c r="DC116" s="99"/>
      <c r="DD116" s="99"/>
    </row>
    <row r="117" spans="3:108" s="34" customFormat="1">
      <c r="C117" s="44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99"/>
      <c r="BG117" s="99"/>
      <c r="BH117" s="99"/>
      <c r="BI117" s="99"/>
      <c r="BJ117" s="99"/>
      <c r="BK117" s="99"/>
      <c r="BL117" s="99"/>
      <c r="BM117" s="99"/>
      <c r="BN117" s="99"/>
      <c r="BO117" s="99"/>
      <c r="BP117" s="99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99"/>
      <c r="CB117" s="99"/>
      <c r="CC117" s="99"/>
      <c r="CD117" s="99"/>
      <c r="CE117" s="99"/>
      <c r="CF117" s="99"/>
      <c r="CG117" s="99"/>
      <c r="CH117" s="99"/>
      <c r="CI117" s="99"/>
      <c r="CJ117" s="99"/>
      <c r="CK117" s="99"/>
      <c r="CL117" s="99"/>
      <c r="CM117" s="99"/>
      <c r="CN117" s="99"/>
      <c r="CO117" s="99"/>
      <c r="CP117" s="99"/>
      <c r="CQ117" s="99"/>
      <c r="CR117" s="99"/>
      <c r="CS117" s="99"/>
      <c r="CT117" s="99"/>
      <c r="CU117" s="99"/>
      <c r="CV117" s="99"/>
      <c r="CW117" s="99"/>
      <c r="CX117" s="99"/>
      <c r="CY117" s="99"/>
      <c r="CZ117" s="99"/>
      <c r="DA117" s="99"/>
      <c r="DB117" s="99"/>
      <c r="DC117" s="99"/>
      <c r="DD117" s="99"/>
    </row>
    <row r="118" spans="3:108" s="34" customFormat="1">
      <c r="C118" s="44"/>
      <c r="AV118" s="99"/>
      <c r="AW118" s="99"/>
      <c r="AX118" s="99"/>
      <c r="AY118" s="99"/>
      <c r="AZ118" s="99"/>
      <c r="BA118" s="99"/>
      <c r="BB118" s="99"/>
      <c r="BC118" s="99"/>
      <c r="BD118" s="99"/>
      <c r="BE118" s="99"/>
      <c r="BF118" s="99"/>
      <c r="BG118" s="99"/>
      <c r="BH118" s="99"/>
      <c r="BI118" s="99"/>
      <c r="BJ118" s="99"/>
      <c r="BK118" s="99"/>
      <c r="BL118" s="99"/>
      <c r="BM118" s="99"/>
      <c r="BN118" s="99"/>
      <c r="BO118" s="99"/>
      <c r="BP118" s="99"/>
      <c r="BQ118" s="99"/>
      <c r="BR118" s="99"/>
      <c r="BS118" s="99"/>
      <c r="BT118" s="99"/>
      <c r="BU118" s="99"/>
      <c r="BV118" s="99"/>
      <c r="BW118" s="99"/>
      <c r="BX118" s="99"/>
      <c r="BY118" s="99"/>
      <c r="BZ118" s="99"/>
      <c r="CA118" s="99"/>
      <c r="CB118" s="99"/>
      <c r="CC118" s="99"/>
      <c r="CD118" s="99"/>
      <c r="CE118" s="99"/>
      <c r="CF118" s="99"/>
      <c r="CG118" s="99"/>
      <c r="CH118" s="99"/>
      <c r="CI118" s="99"/>
      <c r="CJ118" s="99"/>
      <c r="CK118" s="99"/>
      <c r="CL118" s="99"/>
      <c r="CM118" s="99"/>
      <c r="CN118" s="99"/>
      <c r="CO118" s="99"/>
      <c r="CP118" s="99"/>
      <c r="CQ118" s="99"/>
      <c r="CR118" s="99"/>
      <c r="CS118" s="99"/>
      <c r="CT118" s="99"/>
      <c r="CU118" s="99"/>
      <c r="CV118" s="99"/>
      <c r="CW118" s="99"/>
      <c r="CX118" s="99"/>
      <c r="CY118" s="99"/>
      <c r="CZ118" s="99"/>
      <c r="DA118" s="99"/>
      <c r="DB118" s="99"/>
      <c r="DC118" s="99"/>
      <c r="DD118" s="99"/>
    </row>
    <row r="119" spans="3:108" s="34" customFormat="1">
      <c r="C119" s="44"/>
      <c r="AV119" s="99"/>
      <c r="AW119" s="99"/>
      <c r="AX119" s="99"/>
      <c r="AY119" s="99"/>
      <c r="AZ119" s="99"/>
      <c r="BA119" s="99"/>
      <c r="BB119" s="99"/>
      <c r="BC119" s="99"/>
      <c r="BD119" s="99"/>
      <c r="BE119" s="99"/>
      <c r="BF119" s="99"/>
      <c r="BG119" s="99"/>
      <c r="BH119" s="99"/>
      <c r="BI119" s="99"/>
      <c r="BJ119" s="99"/>
      <c r="BK119" s="99"/>
      <c r="BL119" s="99"/>
      <c r="BM119" s="99"/>
      <c r="BN119" s="99"/>
      <c r="BO119" s="99"/>
      <c r="BP119" s="99"/>
      <c r="BQ119" s="99"/>
      <c r="BR119" s="99"/>
      <c r="BS119" s="99"/>
      <c r="BT119" s="99"/>
      <c r="BU119" s="99"/>
      <c r="BV119" s="99"/>
      <c r="BW119" s="99"/>
      <c r="BX119" s="99"/>
      <c r="BY119" s="99"/>
      <c r="BZ119" s="99"/>
      <c r="CA119" s="99"/>
      <c r="CB119" s="99"/>
      <c r="CC119" s="99"/>
      <c r="CD119" s="99"/>
      <c r="CE119" s="99"/>
      <c r="CF119" s="99"/>
      <c r="CG119" s="99"/>
      <c r="CH119" s="99"/>
      <c r="CI119" s="99"/>
      <c r="CJ119" s="99"/>
      <c r="CK119" s="99"/>
      <c r="CL119" s="99"/>
      <c r="CM119" s="99"/>
      <c r="CN119" s="99"/>
      <c r="CO119" s="99"/>
      <c r="CP119" s="99"/>
      <c r="CQ119" s="99"/>
      <c r="CR119" s="99"/>
      <c r="CS119" s="99"/>
      <c r="CT119" s="99"/>
      <c r="CU119" s="99"/>
      <c r="CV119" s="99"/>
      <c r="CW119" s="99"/>
      <c r="CX119" s="99"/>
      <c r="CY119" s="99"/>
      <c r="CZ119" s="99"/>
      <c r="DA119" s="99"/>
      <c r="DB119" s="99"/>
      <c r="DC119" s="99"/>
      <c r="DD119" s="99"/>
    </row>
    <row r="120" spans="3:108" s="34" customFormat="1">
      <c r="C120" s="44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99"/>
      <c r="BG120" s="99"/>
      <c r="BH120" s="99"/>
      <c r="BI120" s="99"/>
      <c r="BJ120" s="99"/>
      <c r="BK120" s="99"/>
      <c r="BL120" s="99"/>
      <c r="BM120" s="99"/>
      <c r="BN120" s="99"/>
      <c r="BO120" s="99"/>
      <c r="BP120" s="99"/>
      <c r="BQ120" s="99"/>
      <c r="BR120" s="99"/>
      <c r="BS120" s="99"/>
      <c r="BT120" s="99"/>
      <c r="BU120" s="99"/>
      <c r="BV120" s="99"/>
      <c r="BW120" s="99"/>
      <c r="BX120" s="99"/>
      <c r="BY120" s="99"/>
      <c r="BZ120" s="99"/>
      <c r="CA120" s="99"/>
      <c r="CB120" s="99"/>
      <c r="CC120" s="99"/>
      <c r="CD120" s="99"/>
      <c r="CE120" s="99"/>
      <c r="CF120" s="99"/>
      <c r="CG120" s="99"/>
      <c r="CH120" s="99"/>
      <c r="CI120" s="99"/>
      <c r="CJ120" s="99"/>
      <c r="CK120" s="99"/>
      <c r="CL120" s="99"/>
      <c r="CM120" s="99"/>
      <c r="CN120" s="99"/>
      <c r="CO120" s="99"/>
      <c r="CP120" s="99"/>
      <c r="CQ120" s="99"/>
      <c r="CR120" s="99"/>
      <c r="CS120" s="99"/>
      <c r="CT120" s="99"/>
      <c r="CU120" s="99"/>
      <c r="CV120" s="99"/>
      <c r="CW120" s="99"/>
      <c r="CX120" s="99"/>
      <c r="CY120" s="99"/>
      <c r="CZ120" s="99"/>
      <c r="DA120" s="99"/>
      <c r="DB120" s="99"/>
      <c r="DC120" s="99"/>
      <c r="DD120" s="99"/>
    </row>
    <row r="121" spans="3:108" s="34" customFormat="1">
      <c r="C121" s="44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  <c r="BN121" s="99"/>
      <c r="BO121" s="99"/>
      <c r="BP121" s="99"/>
      <c r="BQ121" s="99"/>
      <c r="BR121" s="99"/>
      <c r="BS121" s="99"/>
      <c r="BT121" s="99"/>
      <c r="BU121" s="99"/>
      <c r="BV121" s="99"/>
      <c r="BW121" s="99"/>
      <c r="BX121" s="99"/>
      <c r="BY121" s="99"/>
      <c r="BZ121" s="99"/>
      <c r="CA121" s="99"/>
      <c r="CB121" s="99"/>
      <c r="CC121" s="99"/>
      <c r="CD121" s="99"/>
      <c r="CE121" s="99"/>
      <c r="CF121" s="99"/>
      <c r="CG121" s="99"/>
      <c r="CH121" s="99"/>
      <c r="CI121" s="99"/>
      <c r="CJ121" s="99"/>
      <c r="CK121" s="99"/>
      <c r="CL121" s="99"/>
      <c r="CM121" s="99"/>
      <c r="CN121" s="99"/>
      <c r="CO121" s="99"/>
      <c r="CP121" s="99"/>
      <c r="CQ121" s="99"/>
      <c r="CR121" s="99"/>
      <c r="CS121" s="99"/>
      <c r="CT121" s="99"/>
      <c r="CU121" s="99"/>
      <c r="CV121" s="99"/>
      <c r="CW121" s="99"/>
      <c r="CX121" s="99"/>
      <c r="CY121" s="99"/>
      <c r="CZ121" s="99"/>
      <c r="DA121" s="99"/>
      <c r="DB121" s="99"/>
      <c r="DC121" s="99"/>
      <c r="DD121" s="99"/>
    </row>
    <row r="122" spans="3:108" s="34" customFormat="1">
      <c r="C122" s="44"/>
      <c r="AV122" s="99"/>
      <c r="AW122" s="99"/>
      <c r="AX122" s="99"/>
      <c r="AY122" s="99"/>
      <c r="AZ122" s="99"/>
      <c r="BA122" s="99"/>
      <c r="BB122" s="99"/>
      <c r="BC122" s="99"/>
      <c r="BD122" s="99"/>
      <c r="BE122" s="99"/>
      <c r="BF122" s="99"/>
      <c r="BG122" s="99"/>
      <c r="BH122" s="99"/>
      <c r="BI122" s="99"/>
      <c r="BJ122" s="99"/>
      <c r="BK122" s="99"/>
      <c r="BL122" s="99"/>
      <c r="BM122" s="99"/>
      <c r="BN122" s="99"/>
      <c r="BO122" s="99"/>
      <c r="BP122" s="99"/>
      <c r="BQ122" s="99"/>
      <c r="BR122" s="99"/>
      <c r="BS122" s="99"/>
      <c r="BT122" s="99"/>
      <c r="BU122" s="99"/>
      <c r="BV122" s="99"/>
      <c r="BW122" s="99"/>
      <c r="BX122" s="99"/>
      <c r="BY122" s="99"/>
      <c r="BZ122" s="99"/>
      <c r="CA122" s="99"/>
      <c r="CB122" s="99"/>
      <c r="CC122" s="99"/>
      <c r="CD122" s="99"/>
      <c r="CE122" s="99"/>
      <c r="CF122" s="99"/>
      <c r="CG122" s="99"/>
      <c r="CH122" s="99"/>
      <c r="CI122" s="99"/>
      <c r="CJ122" s="99"/>
      <c r="CK122" s="99"/>
      <c r="CL122" s="99"/>
      <c r="CM122" s="99"/>
      <c r="CN122" s="99"/>
      <c r="CO122" s="99"/>
      <c r="CP122" s="99"/>
      <c r="CQ122" s="99"/>
      <c r="CR122" s="99"/>
      <c r="CS122" s="99"/>
      <c r="CT122" s="99"/>
      <c r="CU122" s="99"/>
      <c r="CV122" s="99"/>
      <c r="CW122" s="99"/>
      <c r="CX122" s="99"/>
      <c r="CY122" s="99"/>
      <c r="CZ122" s="99"/>
      <c r="DA122" s="99"/>
      <c r="DB122" s="99"/>
      <c r="DC122" s="99"/>
      <c r="DD122" s="99"/>
    </row>
    <row r="123" spans="3:108" s="34" customFormat="1">
      <c r="C123" s="44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9"/>
      <c r="BZ123" s="99"/>
      <c r="CA123" s="99"/>
      <c r="CB123" s="99"/>
      <c r="CC123" s="99"/>
      <c r="CD123" s="99"/>
      <c r="CE123" s="99"/>
      <c r="CF123" s="99"/>
      <c r="CG123" s="99"/>
      <c r="CH123" s="99"/>
      <c r="CI123" s="99"/>
      <c r="CJ123" s="99"/>
      <c r="CK123" s="99"/>
      <c r="CL123" s="99"/>
      <c r="CM123" s="99"/>
      <c r="CN123" s="99"/>
      <c r="CO123" s="99"/>
      <c r="CP123" s="99"/>
      <c r="CQ123" s="99"/>
      <c r="CR123" s="99"/>
      <c r="CS123" s="99"/>
      <c r="CT123" s="99"/>
      <c r="CU123" s="99"/>
      <c r="CV123" s="99"/>
      <c r="CW123" s="99"/>
      <c r="CX123" s="99"/>
      <c r="CY123" s="99"/>
      <c r="CZ123" s="99"/>
      <c r="DA123" s="99"/>
      <c r="DB123" s="99"/>
      <c r="DC123" s="99"/>
      <c r="DD123" s="99"/>
    </row>
    <row r="124" spans="3:108" s="34" customFormat="1">
      <c r="C124" s="44"/>
      <c r="AV124" s="99"/>
      <c r="AW124" s="99"/>
      <c r="AX124" s="99"/>
      <c r="AY124" s="99"/>
      <c r="AZ124" s="99"/>
      <c r="BA124" s="99"/>
      <c r="BB124" s="99"/>
      <c r="BC124" s="99"/>
      <c r="BD124" s="99"/>
      <c r="BE124" s="99"/>
      <c r="BF124" s="99"/>
      <c r="BG124" s="99"/>
      <c r="BH124" s="99"/>
      <c r="BI124" s="99"/>
      <c r="BJ124" s="99"/>
      <c r="BK124" s="99"/>
      <c r="BL124" s="99"/>
      <c r="BM124" s="99"/>
      <c r="BN124" s="99"/>
      <c r="BO124" s="99"/>
      <c r="BP124" s="99"/>
      <c r="BQ124" s="99"/>
      <c r="BR124" s="99"/>
      <c r="BS124" s="99"/>
      <c r="BT124" s="99"/>
      <c r="BU124" s="99"/>
      <c r="BV124" s="99"/>
      <c r="BW124" s="99"/>
      <c r="BX124" s="99"/>
      <c r="BY124" s="99"/>
      <c r="BZ124" s="99"/>
      <c r="CA124" s="99"/>
      <c r="CB124" s="99"/>
      <c r="CC124" s="99"/>
      <c r="CD124" s="99"/>
      <c r="CE124" s="99"/>
      <c r="CF124" s="99"/>
      <c r="CG124" s="99"/>
      <c r="CH124" s="99"/>
      <c r="CI124" s="99"/>
      <c r="CJ124" s="99"/>
      <c r="CK124" s="99"/>
      <c r="CL124" s="99"/>
      <c r="CM124" s="99"/>
      <c r="CN124" s="99"/>
      <c r="CO124" s="99"/>
      <c r="CP124" s="99"/>
      <c r="CQ124" s="99"/>
      <c r="CR124" s="99"/>
      <c r="CS124" s="99"/>
      <c r="CT124" s="99"/>
      <c r="CU124" s="99"/>
      <c r="CV124" s="99"/>
      <c r="CW124" s="99"/>
      <c r="CX124" s="99"/>
      <c r="CY124" s="99"/>
      <c r="CZ124" s="99"/>
      <c r="DA124" s="99"/>
      <c r="DB124" s="99"/>
      <c r="DC124" s="99"/>
      <c r="DD124" s="99"/>
    </row>
    <row r="125" spans="3:108" s="34" customFormat="1">
      <c r="C125" s="44"/>
      <c r="AV125" s="99"/>
      <c r="AW125" s="99"/>
      <c r="AX125" s="99"/>
      <c r="AY125" s="99"/>
      <c r="AZ125" s="99"/>
      <c r="BA125" s="99"/>
      <c r="BB125" s="99"/>
      <c r="BC125" s="99"/>
      <c r="BD125" s="99"/>
      <c r="BE125" s="99"/>
      <c r="BF125" s="99"/>
      <c r="BG125" s="99"/>
      <c r="BH125" s="99"/>
      <c r="BI125" s="99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99"/>
      <c r="BU125" s="99"/>
      <c r="BV125" s="99"/>
      <c r="BW125" s="99"/>
      <c r="BX125" s="99"/>
      <c r="BY125" s="99"/>
      <c r="BZ125" s="99"/>
      <c r="CA125" s="99"/>
      <c r="CB125" s="99"/>
      <c r="CC125" s="99"/>
      <c r="CD125" s="99"/>
      <c r="CE125" s="99"/>
      <c r="CF125" s="99"/>
      <c r="CG125" s="99"/>
      <c r="CH125" s="99"/>
      <c r="CI125" s="99"/>
      <c r="CJ125" s="99"/>
      <c r="CK125" s="99"/>
      <c r="CL125" s="99"/>
      <c r="CM125" s="99"/>
      <c r="CN125" s="99"/>
      <c r="CO125" s="99"/>
      <c r="CP125" s="99"/>
      <c r="CQ125" s="99"/>
      <c r="CR125" s="99"/>
      <c r="CS125" s="99"/>
      <c r="CT125" s="99"/>
      <c r="CU125" s="99"/>
      <c r="CV125" s="99"/>
      <c r="CW125" s="99"/>
      <c r="CX125" s="99"/>
      <c r="CY125" s="99"/>
      <c r="CZ125" s="99"/>
      <c r="DA125" s="99"/>
      <c r="DB125" s="99"/>
      <c r="DC125" s="99"/>
      <c r="DD125" s="99"/>
    </row>
    <row r="126" spans="3:108" s="34" customFormat="1">
      <c r="C126" s="44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  <c r="BJ126" s="99"/>
      <c r="BK126" s="99"/>
      <c r="BL126" s="99"/>
      <c r="BM126" s="99"/>
      <c r="BN126" s="99"/>
      <c r="BO126" s="99"/>
      <c r="BP126" s="99"/>
      <c r="BQ126" s="99"/>
      <c r="BR126" s="99"/>
      <c r="BS126" s="99"/>
      <c r="BT126" s="99"/>
      <c r="BU126" s="99"/>
      <c r="BV126" s="99"/>
      <c r="BW126" s="99"/>
      <c r="BX126" s="99"/>
      <c r="BY126" s="99"/>
      <c r="BZ126" s="99"/>
      <c r="CA126" s="99"/>
      <c r="CB126" s="99"/>
      <c r="CC126" s="99"/>
      <c r="CD126" s="99"/>
      <c r="CE126" s="99"/>
      <c r="CF126" s="99"/>
      <c r="CG126" s="99"/>
      <c r="CH126" s="99"/>
      <c r="CI126" s="99"/>
      <c r="CJ126" s="99"/>
      <c r="CK126" s="99"/>
      <c r="CL126" s="99"/>
      <c r="CM126" s="99"/>
      <c r="CN126" s="99"/>
      <c r="CO126" s="99"/>
      <c r="CP126" s="99"/>
      <c r="CQ126" s="99"/>
      <c r="CR126" s="99"/>
      <c r="CS126" s="99"/>
      <c r="CT126" s="99"/>
      <c r="CU126" s="99"/>
      <c r="CV126" s="99"/>
      <c r="CW126" s="99"/>
      <c r="CX126" s="99"/>
      <c r="CY126" s="99"/>
      <c r="CZ126" s="99"/>
      <c r="DA126" s="99"/>
      <c r="DB126" s="99"/>
      <c r="DC126" s="99"/>
      <c r="DD126" s="99"/>
    </row>
    <row r="127" spans="3:108" s="34" customFormat="1">
      <c r="C127" s="44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  <c r="BJ127" s="99"/>
      <c r="BK127" s="99"/>
      <c r="BL127" s="99"/>
      <c r="BM127" s="99"/>
      <c r="BN127" s="99"/>
      <c r="BO127" s="99"/>
      <c r="BP127" s="99"/>
      <c r="BQ127" s="99"/>
      <c r="BR127" s="99"/>
      <c r="BS127" s="99"/>
      <c r="BT127" s="99"/>
      <c r="BU127" s="99"/>
      <c r="BV127" s="99"/>
      <c r="BW127" s="99"/>
      <c r="BX127" s="99"/>
      <c r="BY127" s="99"/>
      <c r="BZ127" s="99"/>
      <c r="CA127" s="99"/>
      <c r="CB127" s="99"/>
      <c r="CC127" s="99"/>
      <c r="CD127" s="99"/>
      <c r="CE127" s="99"/>
      <c r="CF127" s="99"/>
      <c r="CG127" s="99"/>
      <c r="CH127" s="99"/>
      <c r="CI127" s="99"/>
      <c r="CJ127" s="99"/>
      <c r="CK127" s="99"/>
      <c r="CL127" s="99"/>
      <c r="CM127" s="99"/>
      <c r="CN127" s="99"/>
      <c r="CO127" s="99"/>
      <c r="CP127" s="99"/>
      <c r="CQ127" s="99"/>
      <c r="CR127" s="99"/>
      <c r="CS127" s="99"/>
      <c r="CT127" s="99"/>
      <c r="CU127" s="99"/>
      <c r="CV127" s="99"/>
      <c r="CW127" s="99"/>
      <c r="CX127" s="99"/>
      <c r="CY127" s="99"/>
      <c r="CZ127" s="99"/>
      <c r="DA127" s="99"/>
      <c r="DB127" s="99"/>
      <c r="DC127" s="99"/>
      <c r="DD127" s="99"/>
    </row>
    <row r="128" spans="3:108" s="34" customFormat="1">
      <c r="C128" s="44"/>
      <c r="AV128" s="99"/>
      <c r="AW128" s="99"/>
      <c r="AX128" s="99"/>
      <c r="AY128" s="99"/>
      <c r="AZ128" s="99"/>
      <c r="BA128" s="99"/>
      <c r="BB128" s="99"/>
      <c r="BC128" s="99"/>
      <c r="BD128" s="99"/>
      <c r="BE128" s="99"/>
      <c r="BF128" s="99"/>
      <c r="BG128" s="99"/>
      <c r="BH128" s="99"/>
      <c r="BI128" s="99"/>
      <c r="BJ128" s="99"/>
      <c r="BK128" s="99"/>
      <c r="BL128" s="99"/>
      <c r="BM128" s="99"/>
      <c r="BN128" s="99"/>
      <c r="BO128" s="99"/>
      <c r="BP128" s="99"/>
      <c r="BQ128" s="99"/>
      <c r="BR128" s="99"/>
      <c r="BS128" s="99"/>
      <c r="BT128" s="99"/>
      <c r="BU128" s="99"/>
      <c r="BV128" s="99"/>
      <c r="BW128" s="99"/>
      <c r="BX128" s="99"/>
      <c r="BY128" s="99"/>
      <c r="BZ128" s="99"/>
      <c r="CA128" s="99"/>
      <c r="CB128" s="99"/>
      <c r="CC128" s="99"/>
      <c r="CD128" s="99"/>
      <c r="CE128" s="99"/>
      <c r="CF128" s="99"/>
      <c r="CG128" s="99"/>
      <c r="CH128" s="99"/>
      <c r="CI128" s="99"/>
      <c r="CJ128" s="99"/>
      <c r="CK128" s="99"/>
      <c r="CL128" s="99"/>
      <c r="CM128" s="99"/>
      <c r="CN128" s="99"/>
      <c r="CO128" s="99"/>
      <c r="CP128" s="99"/>
      <c r="CQ128" s="99"/>
      <c r="CR128" s="99"/>
      <c r="CS128" s="99"/>
      <c r="CT128" s="99"/>
      <c r="CU128" s="99"/>
      <c r="CV128" s="99"/>
      <c r="CW128" s="99"/>
      <c r="CX128" s="99"/>
      <c r="CY128" s="99"/>
      <c r="CZ128" s="99"/>
      <c r="DA128" s="99"/>
      <c r="DB128" s="99"/>
      <c r="DC128" s="99"/>
      <c r="DD128" s="99"/>
    </row>
    <row r="129" spans="3:108" s="34" customFormat="1">
      <c r="C129" s="44"/>
      <c r="AV129" s="99"/>
      <c r="AW129" s="99"/>
      <c r="AX129" s="99"/>
      <c r="AY129" s="99"/>
      <c r="AZ129" s="99"/>
      <c r="BA129" s="99"/>
      <c r="BB129" s="99"/>
      <c r="BC129" s="99"/>
      <c r="BD129" s="99"/>
      <c r="BE129" s="99"/>
      <c r="BF129" s="99"/>
      <c r="BG129" s="99"/>
      <c r="BH129" s="99"/>
      <c r="BI129" s="99"/>
      <c r="BJ129" s="99"/>
      <c r="BK129" s="99"/>
      <c r="BL129" s="99"/>
      <c r="BM129" s="99"/>
      <c r="BN129" s="99"/>
      <c r="BO129" s="99"/>
      <c r="BP129" s="99"/>
      <c r="BQ129" s="99"/>
      <c r="BR129" s="99"/>
      <c r="BS129" s="99"/>
      <c r="BT129" s="99"/>
      <c r="BU129" s="99"/>
      <c r="BV129" s="99"/>
      <c r="BW129" s="99"/>
      <c r="BX129" s="99"/>
      <c r="BY129" s="99"/>
      <c r="BZ129" s="99"/>
      <c r="CA129" s="99"/>
      <c r="CB129" s="99"/>
      <c r="CC129" s="99"/>
      <c r="CD129" s="99"/>
      <c r="CE129" s="99"/>
      <c r="CF129" s="99"/>
      <c r="CG129" s="99"/>
      <c r="CH129" s="99"/>
      <c r="CI129" s="99"/>
      <c r="CJ129" s="99"/>
      <c r="CK129" s="99"/>
      <c r="CL129" s="99"/>
      <c r="CM129" s="99"/>
      <c r="CN129" s="99"/>
      <c r="CO129" s="99"/>
      <c r="CP129" s="99"/>
      <c r="CQ129" s="99"/>
      <c r="CR129" s="99"/>
      <c r="CS129" s="99"/>
      <c r="CT129" s="99"/>
      <c r="CU129" s="99"/>
      <c r="CV129" s="99"/>
      <c r="CW129" s="99"/>
      <c r="CX129" s="99"/>
      <c r="CY129" s="99"/>
      <c r="CZ129" s="99"/>
      <c r="DA129" s="99"/>
      <c r="DB129" s="99"/>
      <c r="DC129" s="99"/>
      <c r="DD129" s="99"/>
    </row>
    <row r="130" spans="3:108" s="34" customFormat="1">
      <c r="C130" s="44"/>
      <c r="AV130" s="99"/>
      <c r="AW130" s="99"/>
      <c r="AX130" s="99"/>
      <c r="AY130" s="99"/>
      <c r="AZ130" s="99"/>
      <c r="BA130" s="99"/>
      <c r="BB130" s="99"/>
      <c r="BC130" s="99"/>
      <c r="BD130" s="99"/>
      <c r="BE130" s="99"/>
      <c r="BF130" s="99"/>
      <c r="BG130" s="99"/>
      <c r="BH130" s="99"/>
      <c r="BI130" s="99"/>
      <c r="BJ130" s="99"/>
      <c r="BK130" s="99"/>
      <c r="BL130" s="99"/>
      <c r="BM130" s="99"/>
      <c r="BN130" s="99"/>
      <c r="BO130" s="99"/>
      <c r="BP130" s="99"/>
      <c r="BQ130" s="99"/>
      <c r="BR130" s="99"/>
      <c r="BS130" s="99"/>
      <c r="BT130" s="99"/>
      <c r="BU130" s="99"/>
      <c r="BV130" s="99"/>
      <c r="BW130" s="99"/>
      <c r="BX130" s="99"/>
      <c r="BY130" s="99"/>
      <c r="BZ130" s="99"/>
      <c r="CA130" s="99"/>
      <c r="CB130" s="99"/>
      <c r="CC130" s="99"/>
      <c r="CD130" s="99"/>
      <c r="CE130" s="99"/>
      <c r="CF130" s="99"/>
      <c r="CG130" s="99"/>
      <c r="CH130" s="99"/>
      <c r="CI130" s="99"/>
      <c r="CJ130" s="99"/>
      <c r="CK130" s="99"/>
      <c r="CL130" s="99"/>
      <c r="CM130" s="99"/>
      <c r="CN130" s="99"/>
      <c r="CO130" s="99"/>
      <c r="CP130" s="99"/>
      <c r="CQ130" s="99"/>
      <c r="CR130" s="99"/>
      <c r="CS130" s="99"/>
      <c r="CT130" s="99"/>
      <c r="CU130" s="99"/>
      <c r="CV130" s="99"/>
      <c r="CW130" s="99"/>
      <c r="CX130" s="99"/>
      <c r="CY130" s="99"/>
      <c r="CZ130" s="99"/>
      <c r="DA130" s="99"/>
      <c r="DB130" s="99"/>
      <c r="DC130" s="99"/>
      <c r="DD130" s="99"/>
    </row>
    <row r="131" spans="3:108" s="34" customFormat="1">
      <c r="C131" s="44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9"/>
      <c r="BS131" s="99"/>
      <c r="BT131" s="99"/>
      <c r="BU131" s="99"/>
      <c r="BV131" s="99"/>
      <c r="BW131" s="99"/>
      <c r="BX131" s="99"/>
      <c r="BY131" s="99"/>
      <c r="BZ131" s="99"/>
      <c r="CA131" s="99"/>
      <c r="CB131" s="99"/>
      <c r="CC131" s="99"/>
      <c r="CD131" s="99"/>
      <c r="CE131" s="99"/>
      <c r="CF131" s="99"/>
      <c r="CG131" s="99"/>
      <c r="CH131" s="99"/>
      <c r="CI131" s="99"/>
      <c r="CJ131" s="99"/>
      <c r="CK131" s="99"/>
      <c r="CL131" s="99"/>
      <c r="CM131" s="99"/>
      <c r="CN131" s="99"/>
      <c r="CO131" s="99"/>
      <c r="CP131" s="99"/>
      <c r="CQ131" s="99"/>
      <c r="CR131" s="99"/>
      <c r="CS131" s="99"/>
      <c r="CT131" s="99"/>
      <c r="CU131" s="99"/>
      <c r="CV131" s="99"/>
      <c r="CW131" s="99"/>
      <c r="CX131" s="99"/>
      <c r="CY131" s="99"/>
      <c r="CZ131" s="99"/>
      <c r="DA131" s="99"/>
      <c r="DB131" s="99"/>
      <c r="DC131" s="99"/>
      <c r="DD131" s="99"/>
    </row>
    <row r="132" spans="3:108" s="34" customFormat="1">
      <c r="C132" s="44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99"/>
      <c r="BG132" s="99"/>
      <c r="BH132" s="99"/>
      <c r="BI132" s="99"/>
      <c r="BJ132" s="99"/>
      <c r="BK132" s="99"/>
      <c r="BL132" s="99"/>
      <c r="BM132" s="99"/>
      <c r="BN132" s="99"/>
      <c r="BO132" s="99"/>
      <c r="BP132" s="99"/>
      <c r="BQ132" s="99"/>
      <c r="BR132" s="99"/>
      <c r="BS132" s="99"/>
      <c r="BT132" s="99"/>
      <c r="BU132" s="99"/>
      <c r="BV132" s="99"/>
      <c r="BW132" s="99"/>
      <c r="BX132" s="99"/>
      <c r="BY132" s="99"/>
      <c r="BZ132" s="99"/>
      <c r="CA132" s="99"/>
      <c r="CB132" s="99"/>
      <c r="CC132" s="99"/>
      <c r="CD132" s="99"/>
      <c r="CE132" s="99"/>
      <c r="CF132" s="99"/>
      <c r="CG132" s="99"/>
      <c r="CH132" s="99"/>
      <c r="CI132" s="99"/>
      <c r="CJ132" s="99"/>
      <c r="CK132" s="99"/>
      <c r="CL132" s="99"/>
      <c r="CM132" s="99"/>
      <c r="CN132" s="99"/>
      <c r="CO132" s="99"/>
      <c r="CP132" s="99"/>
      <c r="CQ132" s="99"/>
      <c r="CR132" s="99"/>
      <c r="CS132" s="99"/>
      <c r="CT132" s="99"/>
      <c r="CU132" s="99"/>
      <c r="CV132" s="99"/>
      <c r="CW132" s="99"/>
      <c r="CX132" s="99"/>
      <c r="CY132" s="99"/>
      <c r="CZ132" s="99"/>
      <c r="DA132" s="99"/>
      <c r="DB132" s="99"/>
      <c r="DC132" s="99"/>
      <c r="DD132" s="99"/>
    </row>
    <row r="133" spans="3:108" s="34" customFormat="1">
      <c r="C133" s="44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  <c r="BN133" s="99"/>
      <c r="BO133" s="99"/>
      <c r="BP133" s="99"/>
      <c r="BQ133" s="99"/>
      <c r="BR133" s="99"/>
      <c r="BS133" s="99"/>
      <c r="BT133" s="99"/>
      <c r="BU133" s="99"/>
      <c r="BV133" s="99"/>
      <c r="BW133" s="99"/>
      <c r="BX133" s="99"/>
      <c r="BY133" s="99"/>
      <c r="BZ133" s="99"/>
      <c r="CA133" s="99"/>
      <c r="CB133" s="99"/>
      <c r="CC133" s="99"/>
      <c r="CD133" s="99"/>
      <c r="CE133" s="99"/>
      <c r="CF133" s="99"/>
      <c r="CG133" s="99"/>
      <c r="CH133" s="99"/>
      <c r="CI133" s="99"/>
      <c r="CJ133" s="99"/>
      <c r="CK133" s="99"/>
      <c r="CL133" s="99"/>
      <c r="CM133" s="99"/>
      <c r="CN133" s="99"/>
      <c r="CO133" s="99"/>
      <c r="CP133" s="99"/>
      <c r="CQ133" s="99"/>
      <c r="CR133" s="99"/>
      <c r="CS133" s="99"/>
      <c r="CT133" s="99"/>
      <c r="CU133" s="99"/>
      <c r="CV133" s="99"/>
      <c r="CW133" s="99"/>
      <c r="CX133" s="99"/>
      <c r="CY133" s="99"/>
      <c r="CZ133" s="99"/>
      <c r="DA133" s="99"/>
      <c r="DB133" s="99"/>
      <c r="DC133" s="99"/>
      <c r="DD133" s="99"/>
    </row>
    <row r="134" spans="3:108" s="34" customFormat="1">
      <c r="C134" s="44"/>
      <c r="AV134" s="99"/>
      <c r="AW134" s="99"/>
      <c r="AX134" s="99"/>
      <c r="AY134" s="99"/>
      <c r="AZ134" s="99"/>
      <c r="BA134" s="99"/>
      <c r="BB134" s="99"/>
      <c r="BC134" s="99"/>
      <c r="BD134" s="99"/>
      <c r="BE134" s="99"/>
      <c r="BF134" s="99"/>
      <c r="BG134" s="99"/>
      <c r="BH134" s="99"/>
      <c r="BI134" s="99"/>
      <c r="BJ134" s="99"/>
      <c r="BK134" s="99"/>
      <c r="BL134" s="99"/>
      <c r="BM134" s="99"/>
      <c r="BN134" s="99"/>
      <c r="BO134" s="99"/>
      <c r="BP134" s="99"/>
      <c r="BQ134" s="99"/>
      <c r="BR134" s="99"/>
      <c r="BS134" s="99"/>
      <c r="BT134" s="99"/>
      <c r="BU134" s="99"/>
      <c r="BV134" s="99"/>
      <c r="BW134" s="99"/>
      <c r="BX134" s="99"/>
      <c r="BY134" s="99"/>
      <c r="BZ134" s="99"/>
      <c r="CA134" s="99"/>
      <c r="CB134" s="99"/>
      <c r="CC134" s="99"/>
      <c r="CD134" s="99"/>
      <c r="CE134" s="99"/>
      <c r="CF134" s="99"/>
      <c r="CG134" s="99"/>
      <c r="CH134" s="99"/>
      <c r="CI134" s="99"/>
      <c r="CJ134" s="99"/>
      <c r="CK134" s="99"/>
      <c r="CL134" s="99"/>
      <c r="CM134" s="99"/>
      <c r="CN134" s="99"/>
      <c r="CO134" s="99"/>
      <c r="CP134" s="99"/>
      <c r="CQ134" s="99"/>
      <c r="CR134" s="99"/>
      <c r="CS134" s="99"/>
      <c r="CT134" s="99"/>
      <c r="CU134" s="99"/>
      <c r="CV134" s="99"/>
      <c r="CW134" s="99"/>
      <c r="CX134" s="99"/>
      <c r="CY134" s="99"/>
      <c r="CZ134" s="99"/>
      <c r="DA134" s="99"/>
      <c r="DB134" s="99"/>
      <c r="DC134" s="99"/>
      <c r="DD134" s="99"/>
    </row>
    <row r="135" spans="3:108" s="34" customFormat="1">
      <c r="C135" s="44"/>
      <c r="AV135" s="99"/>
      <c r="AW135" s="99"/>
      <c r="AX135" s="99"/>
      <c r="AY135" s="99"/>
      <c r="AZ135" s="99"/>
      <c r="BA135" s="99"/>
      <c r="BB135" s="99"/>
      <c r="BC135" s="99"/>
      <c r="BD135" s="99"/>
      <c r="BE135" s="99"/>
      <c r="BF135" s="99"/>
      <c r="BG135" s="99"/>
      <c r="BH135" s="99"/>
      <c r="BI135" s="99"/>
      <c r="BJ135" s="99"/>
      <c r="BK135" s="99"/>
      <c r="BL135" s="99"/>
      <c r="BM135" s="99"/>
      <c r="BN135" s="99"/>
      <c r="BO135" s="99"/>
      <c r="BP135" s="99"/>
      <c r="BQ135" s="99"/>
      <c r="BR135" s="99"/>
      <c r="BS135" s="99"/>
      <c r="BT135" s="99"/>
      <c r="BU135" s="99"/>
      <c r="BV135" s="99"/>
      <c r="BW135" s="99"/>
      <c r="BX135" s="99"/>
      <c r="BY135" s="99"/>
      <c r="BZ135" s="99"/>
      <c r="CA135" s="99"/>
      <c r="CB135" s="99"/>
      <c r="CC135" s="99"/>
      <c r="CD135" s="99"/>
      <c r="CE135" s="99"/>
      <c r="CF135" s="99"/>
      <c r="CG135" s="99"/>
      <c r="CH135" s="99"/>
      <c r="CI135" s="99"/>
      <c r="CJ135" s="99"/>
      <c r="CK135" s="99"/>
      <c r="CL135" s="99"/>
      <c r="CM135" s="99"/>
      <c r="CN135" s="99"/>
      <c r="CO135" s="99"/>
      <c r="CP135" s="99"/>
      <c r="CQ135" s="99"/>
      <c r="CR135" s="99"/>
      <c r="CS135" s="99"/>
      <c r="CT135" s="99"/>
      <c r="CU135" s="99"/>
      <c r="CV135" s="99"/>
      <c r="CW135" s="99"/>
      <c r="CX135" s="99"/>
      <c r="CY135" s="99"/>
      <c r="CZ135" s="99"/>
      <c r="DA135" s="99"/>
      <c r="DB135" s="99"/>
      <c r="DC135" s="99"/>
      <c r="DD135" s="99"/>
    </row>
    <row r="136" spans="3:108" s="34" customFormat="1">
      <c r="C136" s="44"/>
      <c r="AV136" s="99"/>
      <c r="AW136" s="99"/>
      <c r="AX136" s="99"/>
      <c r="AY136" s="99"/>
      <c r="AZ136" s="99"/>
      <c r="BA136" s="99"/>
      <c r="BB136" s="99"/>
      <c r="BC136" s="99"/>
      <c r="BD136" s="99"/>
      <c r="BE136" s="99"/>
      <c r="BF136" s="99"/>
      <c r="BG136" s="99"/>
      <c r="BH136" s="99"/>
      <c r="BI136" s="99"/>
      <c r="BJ136" s="99"/>
      <c r="BK136" s="99"/>
      <c r="BL136" s="99"/>
      <c r="BM136" s="99"/>
      <c r="BN136" s="99"/>
      <c r="BO136" s="99"/>
      <c r="BP136" s="99"/>
      <c r="BQ136" s="99"/>
      <c r="BR136" s="99"/>
      <c r="BS136" s="99"/>
      <c r="BT136" s="99"/>
      <c r="BU136" s="99"/>
      <c r="BV136" s="99"/>
      <c r="BW136" s="99"/>
      <c r="BX136" s="99"/>
      <c r="BY136" s="99"/>
      <c r="BZ136" s="99"/>
      <c r="CA136" s="99"/>
      <c r="CB136" s="99"/>
      <c r="CC136" s="99"/>
      <c r="CD136" s="99"/>
      <c r="CE136" s="99"/>
      <c r="CF136" s="99"/>
      <c r="CG136" s="99"/>
      <c r="CH136" s="99"/>
      <c r="CI136" s="99"/>
      <c r="CJ136" s="99"/>
      <c r="CK136" s="99"/>
      <c r="CL136" s="99"/>
      <c r="CM136" s="99"/>
      <c r="CN136" s="99"/>
      <c r="CO136" s="99"/>
      <c r="CP136" s="99"/>
      <c r="CQ136" s="99"/>
      <c r="CR136" s="99"/>
      <c r="CS136" s="99"/>
      <c r="CT136" s="99"/>
      <c r="CU136" s="99"/>
      <c r="CV136" s="99"/>
      <c r="CW136" s="99"/>
      <c r="CX136" s="99"/>
      <c r="CY136" s="99"/>
      <c r="CZ136" s="99"/>
      <c r="DA136" s="99"/>
      <c r="DB136" s="99"/>
      <c r="DC136" s="99"/>
      <c r="DD136" s="99"/>
    </row>
    <row r="137" spans="3:108" s="34" customFormat="1">
      <c r="C137" s="44"/>
      <c r="AV137" s="99"/>
      <c r="AW137" s="99"/>
      <c r="AX137" s="99"/>
      <c r="AY137" s="99"/>
      <c r="AZ137" s="99"/>
      <c r="BA137" s="99"/>
      <c r="BB137" s="99"/>
      <c r="BC137" s="99"/>
      <c r="BD137" s="99"/>
      <c r="BE137" s="99"/>
      <c r="BF137" s="99"/>
      <c r="BG137" s="99"/>
      <c r="BH137" s="99"/>
      <c r="BI137" s="99"/>
      <c r="BJ137" s="99"/>
      <c r="BK137" s="99"/>
      <c r="BL137" s="99"/>
      <c r="BM137" s="99"/>
      <c r="BN137" s="99"/>
      <c r="BO137" s="99"/>
      <c r="BP137" s="99"/>
      <c r="BQ137" s="99"/>
      <c r="BR137" s="99"/>
      <c r="BS137" s="99"/>
      <c r="BT137" s="99"/>
      <c r="BU137" s="99"/>
      <c r="BV137" s="99"/>
      <c r="BW137" s="99"/>
      <c r="BX137" s="99"/>
      <c r="BY137" s="99"/>
      <c r="BZ137" s="99"/>
      <c r="CA137" s="99"/>
      <c r="CB137" s="99"/>
      <c r="CC137" s="99"/>
      <c r="CD137" s="99"/>
      <c r="CE137" s="99"/>
      <c r="CF137" s="99"/>
      <c r="CG137" s="99"/>
      <c r="CH137" s="99"/>
      <c r="CI137" s="99"/>
      <c r="CJ137" s="99"/>
      <c r="CK137" s="99"/>
      <c r="CL137" s="99"/>
      <c r="CM137" s="99"/>
      <c r="CN137" s="99"/>
      <c r="CO137" s="99"/>
      <c r="CP137" s="99"/>
      <c r="CQ137" s="99"/>
      <c r="CR137" s="99"/>
      <c r="CS137" s="99"/>
      <c r="CT137" s="99"/>
      <c r="CU137" s="99"/>
      <c r="CV137" s="99"/>
      <c r="CW137" s="99"/>
      <c r="CX137" s="99"/>
      <c r="CY137" s="99"/>
      <c r="CZ137" s="99"/>
      <c r="DA137" s="99"/>
      <c r="DB137" s="99"/>
      <c r="DC137" s="99"/>
      <c r="DD137" s="99"/>
    </row>
    <row r="138" spans="3:108" s="34" customFormat="1">
      <c r="C138" s="44"/>
      <c r="AV138" s="99"/>
      <c r="AW138" s="99"/>
      <c r="AX138" s="99"/>
      <c r="AY138" s="99"/>
      <c r="AZ138" s="99"/>
      <c r="BA138" s="99"/>
      <c r="BB138" s="99"/>
      <c r="BC138" s="99"/>
      <c r="BD138" s="99"/>
      <c r="BE138" s="99"/>
      <c r="BF138" s="99"/>
      <c r="BG138" s="99"/>
      <c r="BH138" s="99"/>
      <c r="BI138" s="99"/>
      <c r="BJ138" s="99"/>
      <c r="BK138" s="99"/>
      <c r="BL138" s="99"/>
      <c r="BM138" s="99"/>
      <c r="BN138" s="99"/>
      <c r="BO138" s="99"/>
      <c r="BP138" s="99"/>
      <c r="BQ138" s="99"/>
      <c r="BR138" s="99"/>
      <c r="BS138" s="99"/>
      <c r="BT138" s="99"/>
      <c r="BU138" s="99"/>
      <c r="BV138" s="99"/>
      <c r="BW138" s="99"/>
      <c r="BX138" s="99"/>
      <c r="BY138" s="99"/>
      <c r="BZ138" s="99"/>
      <c r="CA138" s="99"/>
      <c r="CB138" s="99"/>
      <c r="CC138" s="99"/>
      <c r="CD138" s="99"/>
      <c r="CE138" s="99"/>
      <c r="CF138" s="99"/>
      <c r="CG138" s="99"/>
      <c r="CH138" s="99"/>
      <c r="CI138" s="99"/>
      <c r="CJ138" s="99"/>
      <c r="CK138" s="99"/>
      <c r="CL138" s="99"/>
      <c r="CM138" s="99"/>
      <c r="CN138" s="99"/>
      <c r="CO138" s="99"/>
      <c r="CP138" s="99"/>
      <c r="CQ138" s="99"/>
      <c r="CR138" s="99"/>
      <c r="CS138" s="99"/>
      <c r="CT138" s="99"/>
      <c r="CU138" s="99"/>
      <c r="CV138" s="99"/>
      <c r="CW138" s="99"/>
      <c r="CX138" s="99"/>
      <c r="CY138" s="99"/>
      <c r="CZ138" s="99"/>
      <c r="DA138" s="99"/>
      <c r="DB138" s="99"/>
      <c r="DC138" s="99"/>
      <c r="DD138" s="99"/>
    </row>
    <row r="139" spans="3:108" s="34" customFormat="1">
      <c r="C139" s="44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  <c r="BN139" s="99"/>
      <c r="BO139" s="99"/>
      <c r="BP139" s="99"/>
      <c r="BQ139" s="99"/>
      <c r="BR139" s="99"/>
      <c r="BS139" s="99"/>
      <c r="BT139" s="99"/>
      <c r="BU139" s="99"/>
      <c r="BV139" s="99"/>
      <c r="BW139" s="99"/>
      <c r="BX139" s="99"/>
      <c r="BY139" s="99"/>
      <c r="BZ139" s="99"/>
      <c r="CA139" s="99"/>
      <c r="CB139" s="99"/>
      <c r="CC139" s="99"/>
      <c r="CD139" s="99"/>
      <c r="CE139" s="99"/>
      <c r="CF139" s="99"/>
      <c r="CG139" s="99"/>
      <c r="CH139" s="99"/>
      <c r="CI139" s="99"/>
      <c r="CJ139" s="99"/>
      <c r="CK139" s="99"/>
      <c r="CL139" s="99"/>
      <c r="CM139" s="99"/>
      <c r="CN139" s="99"/>
      <c r="CO139" s="99"/>
      <c r="CP139" s="99"/>
      <c r="CQ139" s="99"/>
      <c r="CR139" s="99"/>
      <c r="CS139" s="99"/>
      <c r="CT139" s="99"/>
      <c r="CU139" s="99"/>
      <c r="CV139" s="99"/>
      <c r="CW139" s="99"/>
      <c r="CX139" s="99"/>
      <c r="CY139" s="99"/>
      <c r="CZ139" s="99"/>
      <c r="DA139" s="99"/>
      <c r="DB139" s="99"/>
      <c r="DC139" s="99"/>
      <c r="DD139" s="99"/>
    </row>
    <row r="140" spans="3:108" s="34" customFormat="1">
      <c r="C140" s="44"/>
      <c r="AV140" s="99"/>
      <c r="AW140" s="99"/>
      <c r="AX140" s="99"/>
      <c r="AY140" s="99"/>
      <c r="AZ140" s="99"/>
      <c r="BA140" s="99"/>
      <c r="BB140" s="99"/>
      <c r="BC140" s="99"/>
      <c r="BD140" s="99"/>
      <c r="BE140" s="99"/>
      <c r="BF140" s="99"/>
      <c r="BG140" s="99"/>
      <c r="BH140" s="99"/>
      <c r="BI140" s="99"/>
      <c r="BJ140" s="99"/>
      <c r="BK140" s="99"/>
      <c r="BL140" s="99"/>
      <c r="BM140" s="99"/>
      <c r="BN140" s="99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9"/>
      <c r="CI140" s="99"/>
      <c r="CJ140" s="99"/>
      <c r="CK140" s="99"/>
      <c r="CL140" s="99"/>
      <c r="CM140" s="99"/>
      <c r="CN140" s="99"/>
      <c r="CO140" s="99"/>
      <c r="CP140" s="99"/>
      <c r="CQ140" s="99"/>
      <c r="CR140" s="99"/>
      <c r="CS140" s="99"/>
      <c r="CT140" s="99"/>
      <c r="CU140" s="99"/>
      <c r="CV140" s="99"/>
      <c r="CW140" s="99"/>
      <c r="CX140" s="99"/>
      <c r="CY140" s="99"/>
      <c r="CZ140" s="99"/>
      <c r="DA140" s="99"/>
      <c r="DB140" s="99"/>
      <c r="DC140" s="99"/>
      <c r="DD140" s="99"/>
    </row>
    <row r="141" spans="3:108" s="34" customFormat="1">
      <c r="C141" s="44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  <c r="BJ141" s="99"/>
      <c r="BK141" s="99"/>
      <c r="BL141" s="99"/>
      <c r="BM141" s="99"/>
      <c r="BN141" s="99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9"/>
      <c r="CI141" s="99"/>
      <c r="CJ141" s="99"/>
      <c r="CK141" s="99"/>
      <c r="CL141" s="99"/>
      <c r="CM141" s="99"/>
      <c r="CN141" s="99"/>
      <c r="CO141" s="99"/>
      <c r="CP141" s="99"/>
      <c r="CQ141" s="99"/>
      <c r="CR141" s="99"/>
      <c r="CS141" s="99"/>
      <c r="CT141" s="99"/>
      <c r="CU141" s="99"/>
      <c r="CV141" s="99"/>
      <c r="CW141" s="99"/>
      <c r="CX141" s="99"/>
      <c r="CY141" s="99"/>
      <c r="CZ141" s="99"/>
      <c r="DA141" s="99"/>
      <c r="DB141" s="99"/>
      <c r="DC141" s="99"/>
      <c r="DD141" s="99"/>
    </row>
    <row r="142" spans="3:108" s="34" customFormat="1">
      <c r="C142" s="44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  <c r="BJ142" s="99"/>
      <c r="BK142" s="99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9"/>
      <c r="CI142" s="99"/>
      <c r="CJ142" s="99"/>
      <c r="CK142" s="99"/>
      <c r="CL142" s="99"/>
      <c r="CM142" s="99"/>
      <c r="CN142" s="99"/>
      <c r="CO142" s="99"/>
      <c r="CP142" s="99"/>
      <c r="CQ142" s="99"/>
      <c r="CR142" s="99"/>
      <c r="CS142" s="99"/>
      <c r="CT142" s="99"/>
      <c r="CU142" s="99"/>
      <c r="CV142" s="99"/>
      <c r="CW142" s="99"/>
      <c r="CX142" s="99"/>
      <c r="CY142" s="99"/>
      <c r="CZ142" s="99"/>
      <c r="DA142" s="99"/>
      <c r="DB142" s="99"/>
      <c r="DC142" s="99"/>
      <c r="DD142" s="99"/>
    </row>
    <row r="143" spans="3:108" s="34" customFormat="1">
      <c r="C143" s="44"/>
      <c r="AV143" s="99"/>
      <c r="AW143" s="99"/>
      <c r="AX143" s="99"/>
      <c r="AY143" s="99"/>
      <c r="AZ143" s="99"/>
      <c r="BA143" s="99"/>
      <c r="BB143" s="99"/>
      <c r="BC143" s="99"/>
      <c r="BD143" s="99"/>
      <c r="BE143" s="99"/>
      <c r="BF143" s="99"/>
      <c r="BG143" s="99"/>
      <c r="BH143" s="99"/>
      <c r="BI143" s="99"/>
      <c r="BJ143" s="99"/>
      <c r="BK143" s="99"/>
      <c r="BL143" s="99"/>
      <c r="BM143" s="99"/>
      <c r="BN143" s="99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9"/>
      <c r="CI143" s="99"/>
      <c r="CJ143" s="99"/>
      <c r="CK143" s="99"/>
      <c r="CL143" s="99"/>
      <c r="CM143" s="99"/>
      <c r="CN143" s="99"/>
      <c r="CO143" s="99"/>
      <c r="CP143" s="99"/>
      <c r="CQ143" s="99"/>
      <c r="CR143" s="99"/>
      <c r="CS143" s="99"/>
      <c r="CT143" s="99"/>
      <c r="CU143" s="99"/>
      <c r="CV143" s="99"/>
      <c r="CW143" s="99"/>
      <c r="CX143" s="99"/>
      <c r="CY143" s="99"/>
      <c r="CZ143" s="99"/>
      <c r="DA143" s="99"/>
      <c r="DB143" s="99"/>
      <c r="DC143" s="99"/>
      <c r="DD143" s="99"/>
    </row>
    <row r="144" spans="3:108" s="34" customFormat="1">
      <c r="C144" s="44"/>
      <c r="AV144" s="99"/>
      <c r="AW144" s="99"/>
      <c r="AX144" s="99"/>
      <c r="AY144" s="99"/>
      <c r="AZ144" s="99"/>
      <c r="BA144" s="99"/>
      <c r="BB144" s="99"/>
      <c r="BC144" s="99"/>
      <c r="BD144" s="99"/>
      <c r="BE144" s="99"/>
      <c r="BF144" s="99"/>
      <c r="BG144" s="99"/>
      <c r="BH144" s="99"/>
      <c r="BI144" s="99"/>
      <c r="BJ144" s="99"/>
      <c r="BK144" s="99"/>
      <c r="BL144" s="99"/>
      <c r="BM144" s="99"/>
      <c r="BN144" s="99"/>
      <c r="BO144" s="99"/>
      <c r="BP144" s="99"/>
      <c r="BQ144" s="99"/>
      <c r="BR144" s="99"/>
      <c r="BS144" s="99"/>
      <c r="BT144" s="99"/>
      <c r="BU144" s="99"/>
      <c r="BV144" s="99"/>
      <c r="BW144" s="99"/>
      <c r="BX144" s="99"/>
      <c r="BY144" s="99"/>
      <c r="BZ144" s="99"/>
      <c r="CA144" s="99"/>
      <c r="CB144" s="99"/>
      <c r="CC144" s="99"/>
      <c r="CD144" s="99"/>
      <c r="CE144" s="99"/>
      <c r="CF144" s="99"/>
      <c r="CG144" s="99"/>
      <c r="CH144" s="99"/>
      <c r="CI144" s="99"/>
      <c r="CJ144" s="99"/>
      <c r="CK144" s="99"/>
      <c r="CL144" s="99"/>
      <c r="CM144" s="99"/>
      <c r="CN144" s="99"/>
      <c r="CO144" s="99"/>
      <c r="CP144" s="99"/>
      <c r="CQ144" s="99"/>
      <c r="CR144" s="99"/>
      <c r="CS144" s="99"/>
      <c r="CT144" s="99"/>
      <c r="CU144" s="99"/>
      <c r="CV144" s="99"/>
      <c r="CW144" s="99"/>
      <c r="CX144" s="99"/>
      <c r="CY144" s="99"/>
      <c r="CZ144" s="99"/>
      <c r="DA144" s="99"/>
      <c r="DB144" s="99"/>
      <c r="DC144" s="99"/>
      <c r="DD144" s="99"/>
    </row>
    <row r="145" spans="3:108" s="34" customFormat="1">
      <c r="C145" s="44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9"/>
      <c r="CS145" s="99"/>
      <c r="CT145" s="99"/>
      <c r="CU145" s="99"/>
      <c r="CV145" s="99"/>
      <c r="CW145" s="99"/>
      <c r="CX145" s="99"/>
      <c r="CY145" s="99"/>
      <c r="CZ145" s="99"/>
      <c r="DA145" s="99"/>
      <c r="DB145" s="99"/>
      <c r="DC145" s="99"/>
      <c r="DD145" s="99"/>
    </row>
    <row r="146" spans="3:108" s="34" customFormat="1">
      <c r="C146" s="44"/>
      <c r="AV146" s="99"/>
      <c r="AW146" s="99"/>
      <c r="AX146" s="99"/>
      <c r="AY146" s="99"/>
      <c r="AZ146" s="99"/>
      <c r="BA146" s="99"/>
      <c r="BB146" s="99"/>
      <c r="BC146" s="99"/>
      <c r="BD146" s="99"/>
      <c r="BE146" s="99"/>
      <c r="BF146" s="99"/>
      <c r="BG146" s="99"/>
      <c r="BH146" s="99"/>
      <c r="BI146" s="99"/>
      <c r="BJ146" s="99"/>
      <c r="BK146" s="99"/>
      <c r="BL146" s="99"/>
      <c r="BM146" s="99"/>
      <c r="BN146" s="99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9"/>
      <c r="CI146" s="99"/>
      <c r="CJ146" s="99"/>
      <c r="CK146" s="99"/>
      <c r="CL146" s="99"/>
      <c r="CM146" s="99"/>
      <c r="CN146" s="99"/>
      <c r="CO146" s="99"/>
      <c r="CP146" s="99"/>
      <c r="CQ146" s="99"/>
      <c r="CR146" s="99"/>
      <c r="CS146" s="99"/>
      <c r="CT146" s="99"/>
      <c r="CU146" s="99"/>
      <c r="CV146" s="99"/>
      <c r="CW146" s="99"/>
      <c r="CX146" s="99"/>
      <c r="CY146" s="99"/>
      <c r="CZ146" s="99"/>
      <c r="DA146" s="99"/>
      <c r="DB146" s="99"/>
      <c r="DC146" s="99"/>
      <c r="DD146" s="99"/>
    </row>
    <row r="147" spans="3:108" s="34" customFormat="1">
      <c r="C147" s="44"/>
      <c r="AV147" s="99"/>
      <c r="AW147" s="99"/>
      <c r="AX147" s="99"/>
      <c r="AY147" s="99"/>
      <c r="AZ147" s="99"/>
      <c r="BA147" s="99"/>
      <c r="BB147" s="99"/>
      <c r="BC147" s="99"/>
      <c r="BD147" s="99"/>
      <c r="BE147" s="99"/>
      <c r="BF147" s="99"/>
      <c r="BG147" s="99"/>
      <c r="BH147" s="99"/>
      <c r="BI147" s="99"/>
      <c r="BJ147" s="99"/>
      <c r="BK147" s="99"/>
      <c r="BL147" s="99"/>
      <c r="BM147" s="99"/>
      <c r="BN147" s="99"/>
      <c r="BO147" s="99"/>
      <c r="BP147" s="99"/>
      <c r="BQ147" s="99"/>
      <c r="BR147" s="99"/>
      <c r="BS147" s="99"/>
      <c r="BT147" s="99"/>
      <c r="BU147" s="99"/>
      <c r="BV147" s="99"/>
      <c r="BW147" s="99"/>
      <c r="BX147" s="99"/>
      <c r="BY147" s="99"/>
      <c r="BZ147" s="99"/>
      <c r="CA147" s="99"/>
      <c r="CB147" s="99"/>
      <c r="CC147" s="99"/>
      <c r="CD147" s="99"/>
      <c r="CE147" s="99"/>
      <c r="CF147" s="99"/>
      <c r="CG147" s="99"/>
      <c r="CH147" s="99"/>
      <c r="CI147" s="99"/>
      <c r="CJ147" s="99"/>
      <c r="CK147" s="99"/>
      <c r="CL147" s="99"/>
      <c r="CM147" s="99"/>
      <c r="CN147" s="99"/>
      <c r="CO147" s="99"/>
      <c r="CP147" s="99"/>
      <c r="CQ147" s="99"/>
      <c r="CR147" s="99"/>
      <c r="CS147" s="99"/>
      <c r="CT147" s="99"/>
      <c r="CU147" s="99"/>
      <c r="CV147" s="99"/>
      <c r="CW147" s="99"/>
      <c r="CX147" s="99"/>
      <c r="CY147" s="99"/>
      <c r="CZ147" s="99"/>
      <c r="DA147" s="99"/>
      <c r="DB147" s="99"/>
      <c r="DC147" s="99"/>
      <c r="DD147" s="99"/>
    </row>
    <row r="148" spans="3:108" s="34" customFormat="1">
      <c r="C148" s="44"/>
      <c r="AV148" s="99"/>
      <c r="AW148" s="99"/>
      <c r="AX148" s="99"/>
      <c r="AY148" s="99"/>
      <c r="AZ148" s="99"/>
      <c r="BA148" s="99"/>
      <c r="BB148" s="99"/>
      <c r="BC148" s="99"/>
      <c r="BD148" s="99"/>
      <c r="BE148" s="99"/>
      <c r="BF148" s="99"/>
      <c r="BG148" s="99"/>
      <c r="BH148" s="99"/>
      <c r="BI148" s="99"/>
      <c r="BJ148" s="99"/>
      <c r="BK148" s="99"/>
      <c r="BL148" s="99"/>
      <c r="BM148" s="99"/>
      <c r="BN148" s="99"/>
      <c r="BO148" s="99"/>
      <c r="BP148" s="99"/>
      <c r="BQ148" s="99"/>
      <c r="BR148" s="99"/>
      <c r="BS148" s="99"/>
      <c r="BT148" s="99"/>
      <c r="BU148" s="99"/>
      <c r="BV148" s="99"/>
      <c r="BW148" s="99"/>
      <c r="BX148" s="99"/>
      <c r="BY148" s="99"/>
      <c r="BZ148" s="99"/>
      <c r="CA148" s="99"/>
      <c r="CB148" s="99"/>
      <c r="CC148" s="99"/>
      <c r="CD148" s="99"/>
      <c r="CE148" s="99"/>
      <c r="CF148" s="99"/>
      <c r="CG148" s="99"/>
      <c r="CH148" s="99"/>
      <c r="CI148" s="99"/>
      <c r="CJ148" s="99"/>
      <c r="CK148" s="99"/>
      <c r="CL148" s="99"/>
      <c r="CM148" s="99"/>
      <c r="CN148" s="99"/>
      <c r="CO148" s="99"/>
      <c r="CP148" s="99"/>
      <c r="CQ148" s="99"/>
      <c r="CR148" s="99"/>
      <c r="CS148" s="99"/>
      <c r="CT148" s="99"/>
      <c r="CU148" s="99"/>
      <c r="CV148" s="99"/>
      <c r="CW148" s="99"/>
      <c r="CX148" s="99"/>
      <c r="CY148" s="99"/>
      <c r="CZ148" s="99"/>
      <c r="DA148" s="99"/>
      <c r="DB148" s="99"/>
      <c r="DC148" s="99"/>
      <c r="DD148" s="99"/>
    </row>
    <row r="149" spans="3:108" s="34" customFormat="1">
      <c r="C149" s="44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9"/>
      <c r="CS149" s="99"/>
      <c r="CT149" s="99"/>
      <c r="CU149" s="99"/>
      <c r="CV149" s="99"/>
      <c r="CW149" s="99"/>
      <c r="CX149" s="99"/>
      <c r="CY149" s="99"/>
      <c r="CZ149" s="99"/>
      <c r="DA149" s="99"/>
      <c r="DB149" s="99"/>
      <c r="DC149" s="99"/>
      <c r="DD149" s="99"/>
    </row>
    <row r="150" spans="3:108" s="34" customFormat="1">
      <c r="C150" s="44"/>
      <c r="AV150" s="99"/>
      <c r="AW150" s="99"/>
      <c r="AX150" s="99"/>
      <c r="AY150" s="99"/>
      <c r="AZ150" s="99"/>
      <c r="BA150" s="99"/>
      <c r="BB150" s="99"/>
      <c r="BC150" s="99"/>
      <c r="BD150" s="99"/>
      <c r="BE150" s="99"/>
      <c r="BF150" s="99"/>
      <c r="BG150" s="99"/>
      <c r="BH150" s="99"/>
      <c r="BI150" s="99"/>
      <c r="BJ150" s="99"/>
      <c r="BK150" s="99"/>
      <c r="BL150" s="99"/>
      <c r="BM150" s="99"/>
      <c r="BN150" s="99"/>
      <c r="BO150" s="99"/>
      <c r="BP150" s="99"/>
      <c r="BQ150" s="99"/>
      <c r="BR150" s="99"/>
      <c r="BS150" s="99"/>
      <c r="BT150" s="99"/>
      <c r="BU150" s="99"/>
      <c r="BV150" s="99"/>
      <c r="BW150" s="99"/>
      <c r="BX150" s="99"/>
      <c r="BY150" s="99"/>
      <c r="BZ150" s="99"/>
      <c r="CA150" s="99"/>
      <c r="CB150" s="99"/>
      <c r="CC150" s="99"/>
      <c r="CD150" s="99"/>
      <c r="CE150" s="99"/>
      <c r="CF150" s="99"/>
      <c r="CG150" s="99"/>
      <c r="CH150" s="99"/>
      <c r="CI150" s="99"/>
      <c r="CJ150" s="99"/>
      <c r="CK150" s="99"/>
      <c r="CL150" s="99"/>
      <c r="CM150" s="99"/>
      <c r="CN150" s="99"/>
      <c r="CO150" s="99"/>
      <c r="CP150" s="99"/>
      <c r="CQ150" s="99"/>
      <c r="CR150" s="99"/>
      <c r="CS150" s="99"/>
      <c r="CT150" s="99"/>
      <c r="CU150" s="99"/>
      <c r="CV150" s="99"/>
      <c r="CW150" s="99"/>
      <c r="CX150" s="99"/>
      <c r="CY150" s="99"/>
      <c r="CZ150" s="99"/>
      <c r="DA150" s="99"/>
      <c r="DB150" s="99"/>
      <c r="DC150" s="99"/>
      <c r="DD150" s="99"/>
    </row>
    <row r="151" spans="3:108" s="34" customFormat="1">
      <c r="C151" s="44"/>
      <c r="AV151" s="99"/>
      <c r="AW151" s="99"/>
      <c r="AX151" s="99"/>
      <c r="AY151" s="99"/>
      <c r="AZ151" s="99"/>
      <c r="BA151" s="99"/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99"/>
      <c r="BM151" s="99"/>
      <c r="BN151" s="99"/>
      <c r="BO151" s="99"/>
      <c r="BP151" s="99"/>
      <c r="BQ151" s="99"/>
      <c r="BR151" s="99"/>
      <c r="BS151" s="99"/>
      <c r="BT151" s="99"/>
      <c r="BU151" s="99"/>
      <c r="BV151" s="99"/>
      <c r="BW151" s="99"/>
      <c r="BX151" s="99"/>
      <c r="BY151" s="99"/>
      <c r="BZ151" s="99"/>
      <c r="CA151" s="99"/>
      <c r="CB151" s="99"/>
      <c r="CC151" s="99"/>
      <c r="CD151" s="99"/>
      <c r="CE151" s="99"/>
      <c r="CF151" s="99"/>
      <c r="CG151" s="99"/>
      <c r="CH151" s="99"/>
      <c r="CI151" s="99"/>
      <c r="CJ151" s="99"/>
      <c r="CK151" s="99"/>
      <c r="CL151" s="99"/>
      <c r="CM151" s="99"/>
      <c r="CN151" s="99"/>
      <c r="CO151" s="99"/>
      <c r="CP151" s="99"/>
      <c r="CQ151" s="99"/>
      <c r="CR151" s="99"/>
      <c r="CS151" s="99"/>
      <c r="CT151" s="99"/>
      <c r="CU151" s="99"/>
      <c r="CV151" s="99"/>
      <c r="CW151" s="99"/>
      <c r="CX151" s="99"/>
      <c r="CY151" s="99"/>
      <c r="CZ151" s="99"/>
      <c r="DA151" s="99"/>
      <c r="DB151" s="99"/>
      <c r="DC151" s="99"/>
      <c r="DD151" s="99"/>
    </row>
    <row r="152" spans="3:108" s="34" customFormat="1">
      <c r="C152" s="44"/>
      <c r="AV152" s="99"/>
      <c r="AW152" s="99"/>
      <c r="AX152" s="99"/>
      <c r="AY152" s="99"/>
      <c r="AZ152" s="99"/>
      <c r="BA152" s="99"/>
      <c r="BB152" s="99"/>
      <c r="BC152" s="99"/>
      <c r="BD152" s="99"/>
      <c r="BE152" s="99"/>
      <c r="BF152" s="99"/>
      <c r="BG152" s="99"/>
      <c r="BH152" s="99"/>
      <c r="BI152" s="99"/>
      <c r="BJ152" s="99"/>
      <c r="BK152" s="99"/>
      <c r="BL152" s="99"/>
      <c r="BM152" s="99"/>
      <c r="BN152" s="99"/>
      <c r="BO152" s="99"/>
      <c r="BP152" s="99"/>
      <c r="BQ152" s="99"/>
      <c r="BR152" s="99"/>
      <c r="BS152" s="99"/>
      <c r="BT152" s="99"/>
      <c r="BU152" s="99"/>
      <c r="BV152" s="99"/>
      <c r="BW152" s="99"/>
      <c r="BX152" s="99"/>
      <c r="BY152" s="99"/>
      <c r="BZ152" s="99"/>
      <c r="CA152" s="99"/>
      <c r="CB152" s="99"/>
      <c r="CC152" s="99"/>
      <c r="CD152" s="99"/>
      <c r="CE152" s="99"/>
      <c r="CF152" s="99"/>
      <c r="CG152" s="99"/>
      <c r="CH152" s="99"/>
      <c r="CI152" s="99"/>
      <c r="CJ152" s="99"/>
      <c r="CK152" s="99"/>
      <c r="CL152" s="99"/>
      <c r="CM152" s="99"/>
      <c r="CN152" s="99"/>
      <c r="CO152" s="99"/>
      <c r="CP152" s="99"/>
      <c r="CQ152" s="99"/>
      <c r="CR152" s="99"/>
      <c r="CS152" s="99"/>
      <c r="CT152" s="99"/>
      <c r="CU152" s="99"/>
      <c r="CV152" s="99"/>
      <c r="CW152" s="99"/>
      <c r="CX152" s="99"/>
      <c r="CY152" s="99"/>
      <c r="CZ152" s="99"/>
      <c r="DA152" s="99"/>
      <c r="DB152" s="99"/>
      <c r="DC152" s="99"/>
      <c r="DD152" s="99"/>
    </row>
    <row r="153" spans="3:108" s="34" customFormat="1">
      <c r="C153" s="44"/>
      <c r="AV153" s="99"/>
      <c r="AW153" s="99"/>
      <c r="AX153" s="99"/>
      <c r="AY153" s="99"/>
      <c r="AZ153" s="99"/>
      <c r="BA153" s="99"/>
      <c r="BB153" s="99"/>
      <c r="BC153" s="99"/>
      <c r="BD153" s="99"/>
      <c r="BE153" s="99"/>
      <c r="BF153" s="99"/>
      <c r="BG153" s="99"/>
      <c r="BH153" s="99"/>
      <c r="BI153" s="99"/>
      <c r="BJ153" s="99"/>
      <c r="BK153" s="99"/>
      <c r="BL153" s="99"/>
      <c r="BM153" s="99"/>
      <c r="BN153" s="99"/>
      <c r="BO153" s="99"/>
      <c r="BP153" s="99"/>
      <c r="BQ153" s="99"/>
      <c r="BR153" s="99"/>
      <c r="BS153" s="99"/>
      <c r="BT153" s="99"/>
      <c r="BU153" s="99"/>
      <c r="BV153" s="99"/>
      <c r="BW153" s="99"/>
      <c r="BX153" s="99"/>
      <c r="BY153" s="99"/>
      <c r="BZ153" s="99"/>
      <c r="CA153" s="99"/>
      <c r="CB153" s="99"/>
      <c r="CC153" s="99"/>
      <c r="CD153" s="99"/>
      <c r="CE153" s="99"/>
      <c r="CF153" s="99"/>
      <c r="CG153" s="99"/>
      <c r="CH153" s="99"/>
      <c r="CI153" s="99"/>
      <c r="CJ153" s="99"/>
      <c r="CK153" s="99"/>
      <c r="CL153" s="99"/>
      <c r="CM153" s="99"/>
      <c r="CN153" s="99"/>
      <c r="CO153" s="99"/>
      <c r="CP153" s="99"/>
      <c r="CQ153" s="99"/>
      <c r="CR153" s="99"/>
      <c r="CS153" s="99"/>
      <c r="CT153" s="99"/>
      <c r="CU153" s="99"/>
      <c r="CV153" s="99"/>
      <c r="CW153" s="99"/>
      <c r="CX153" s="99"/>
      <c r="CY153" s="99"/>
      <c r="CZ153" s="99"/>
      <c r="DA153" s="99"/>
      <c r="DB153" s="99"/>
      <c r="DC153" s="99"/>
      <c r="DD153" s="99"/>
    </row>
    <row r="154" spans="3:108" s="34" customFormat="1">
      <c r="C154" s="44"/>
      <c r="AV154" s="99"/>
      <c r="AW154" s="99"/>
      <c r="AX154" s="99"/>
      <c r="AY154" s="99"/>
      <c r="AZ154" s="99"/>
      <c r="BA154" s="99"/>
      <c r="BB154" s="99"/>
      <c r="BC154" s="99"/>
      <c r="BD154" s="99"/>
      <c r="BE154" s="99"/>
      <c r="BF154" s="99"/>
      <c r="BG154" s="99"/>
      <c r="BH154" s="99"/>
      <c r="BI154" s="99"/>
      <c r="BJ154" s="99"/>
      <c r="BK154" s="99"/>
      <c r="BL154" s="99"/>
      <c r="BM154" s="99"/>
      <c r="BN154" s="99"/>
      <c r="BO154" s="99"/>
      <c r="BP154" s="99"/>
      <c r="BQ154" s="99"/>
      <c r="BR154" s="99"/>
      <c r="BS154" s="99"/>
      <c r="BT154" s="99"/>
      <c r="BU154" s="99"/>
      <c r="BV154" s="99"/>
      <c r="BW154" s="99"/>
      <c r="BX154" s="99"/>
      <c r="BY154" s="99"/>
      <c r="BZ154" s="99"/>
      <c r="CA154" s="99"/>
      <c r="CB154" s="99"/>
      <c r="CC154" s="99"/>
      <c r="CD154" s="99"/>
      <c r="CE154" s="99"/>
      <c r="CF154" s="99"/>
      <c r="CG154" s="99"/>
      <c r="CH154" s="99"/>
      <c r="CI154" s="99"/>
      <c r="CJ154" s="99"/>
      <c r="CK154" s="99"/>
      <c r="CL154" s="99"/>
      <c r="CM154" s="99"/>
      <c r="CN154" s="99"/>
      <c r="CO154" s="99"/>
      <c r="CP154" s="99"/>
      <c r="CQ154" s="99"/>
      <c r="CR154" s="99"/>
      <c r="CS154" s="99"/>
      <c r="CT154" s="99"/>
      <c r="CU154" s="99"/>
      <c r="CV154" s="99"/>
      <c r="CW154" s="99"/>
      <c r="CX154" s="99"/>
      <c r="CY154" s="99"/>
      <c r="CZ154" s="99"/>
      <c r="DA154" s="99"/>
      <c r="DB154" s="99"/>
      <c r="DC154" s="99"/>
      <c r="DD154" s="99"/>
    </row>
    <row r="155" spans="3:108" s="34" customFormat="1">
      <c r="C155" s="44"/>
      <c r="AV155" s="99"/>
      <c r="AW155" s="99"/>
      <c r="AX155" s="99"/>
      <c r="AY155" s="99"/>
      <c r="AZ155" s="99"/>
      <c r="BA155" s="99"/>
      <c r="BB155" s="99"/>
      <c r="BC155" s="99"/>
      <c r="BD155" s="99"/>
      <c r="BE155" s="99"/>
      <c r="BF155" s="99"/>
      <c r="BG155" s="99"/>
      <c r="BH155" s="99"/>
      <c r="BI155" s="99"/>
      <c r="BJ155" s="99"/>
      <c r="BK155" s="99"/>
      <c r="BL155" s="99"/>
      <c r="BM155" s="99"/>
      <c r="BN155" s="99"/>
      <c r="BO155" s="99"/>
      <c r="BP155" s="99"/>
      <c r="BQ155" s="99"/>
      <c r="BR155" s="99"/>
      <c r="BS155" s="99"/>
      <c r="BT155" s="99"/>
      <c r="BU155" s="99"/>
      <c r="BV155" s="99"/>
      <c r="BW155" s="99"/>
      <c r="BX155" s="99"/>
      <c r="BY155" s="99"/>
      <c r="BZ155" s="99"/>
      <c r="CA155" s="99"/>
      <c r="CB155" s="99"/>
      <c r="CC155" s="99"/>
      <c r="CD155" s="99"/>
      <c r="CE155" s="99"/>
      <c r="CF155" s="99"/>
      <c r="CG155" s="99"/>
      <c r="CH155" s="99"/>
      <c r="CI155" s="99"/>
      <c r="CJ155" s="99"/>
      <c r="CK155" s="99"/>
      <c r="CL155" s="99"/>
      <c r="CM155" s="99"/>
      <c r="CN155" s="99"/>
      <c r="CO155" s="99"/>
      <c r="CP155" s="99"/>
      <c r="CQ155" s="99"/>
      <c r="CR155" s="99"/>
      <c r="CS155" s="99"/>
      <c r="CT155" s="99"/>
      <c r="CU155" s="99"/>
      <c r="CV155" s="99"/>
      <c r="CW155" s="99"/>
      <c r="CX155" s="99"/>
      <c r="CY155" s="99"/>
      <c r="CZ155" s="99"/>
      <c r="DA155" s="99"/>
      <c r="DB155" s="99"/>
      <c r="DC155" s="99"/>
      <c r="DD155" s="99"/>
    </row>
    <row r="156" spans="3:108" s="34" customFormat="1">
      <c r="C156" s="44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99"/>
      <c r="BM156" s="99"/>
      <c r="BN156" s="99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9"/>
      <c r="CI156" s="99"/>
      <c r="CJ156" s="99"/>
      <c r="CK156" s="99"/>
      <c r="CL156" s="99"/>
      <c r="CM156" s="99"/>
      <c r="CN156" s="99"/>
      <c r="CO156" s="99"/>
      <c r="CP156" s="99"/>
      <c r="CQ156" s="99"/>
      <c r="CR156" s="99"/>
      <c r="CS156" s="99"/>
      <c r="CT156" s="99"/>
      <c r="CU156" s="99"/>
      <c r="CV156" s="99"/>
      <c r="CW156" s="99"/>
      <c r="CX156" s="99"/>
      <c r="CY156" s="99"/>
      <c r="CZ156" s="99"/>
      <c r="DA156" s="99"/>
      <c r="DB156" s="99"/>
      <c r="DC156" s="99"/>
      <c r="DD156" s="99"/>
    </row>
    <row r="157" spans="3:108" s="34" customFormat="1">
      <c r="C157" s="44"/>
      <c r="AV157" s="99"/>
      <c r="AW157" s="99"/>
      <c r="AX157" s="99"/>
      <c r="AY157" s="99"/>
      <c r="AZ157" s="99"/>
      <c r="BA157" s="99"/>
      <c r="BB157" s="99"/>
      <c r="BC157" s="99"/>
      <c r="BD157" s="99"/>
      <c r="BE157" s="99"/>
      <c r="BF157" s="99"/>
      <c r="BG157" s="99"/>
      <c r="BH157" s="99"/>
      <c r="BI157" s="99"/>
      <c r="BJ157" s="99"/>
      <c r="BK157" s="99"/>
      <c r="BL157" s="99"/>
      <c r="BM157" s="99"/>
      <c r="BN157" s="99"/>
      <c r="BO157" s="99"/>
      <c r="BP157" s="99"/>
      <c r="BQ157" s="99"/>
      <c r="BR157" s="99"/>
      <c r="BS157" s="99"/>
      <c r="BT157" s="99"/>
      <c r="BU157" s="99"/>
      <c r="BV157" s="99"/>
      <c r="BW157" s="99"/>
      <c r="BX157" s="99"/>
      <c r="BY157" s="99"/>
      <c r="BZ157" s="99"/>
      <c r="CA157" s="99"/>
      <c r="CB157" s="99"/>
      <c r="CC157" s="99"/>
      <c r="CD157" s="99"/>
      <c r="CE157" s="99"/>
      <c r="CF157" s="99"/>
      <c r="CG157" s="99"/>
      <c r="CH157" s="99"/>
      <c r="CI157" s="99"/>
      <c r="CJ157" s="99"/>
      <c r="CK157" s="99"/>
      <c r="CL157" s="99"/>
      <c r="CM157" s="99"/>
      <c r="CN157" s="99"/>
      <c r="CO157" s="99"/>
      <c r="CP157" s="99"/>
      <c r="CQ157" s="99"/>
      <c r="CR157" s="99"/>
      <c r="CS157" s="99"/>
      <c r="CT157" s="99"/>
      <c r="CU157" s="99"/>
      <c r="CV157" s="99"/>
      <c r="CW157" s="99"/>
      <c r="CX157" s="99"/>
      <c r="CY157" s="99"/>
      <c r="CZ157" s="99"/>
      <c r="DA157" s="99"/>
      <c r="DB157" s="99"/>
      <c r="DC157" s="99"/>
      <c r="DD157" s="99"/>
    </row>
    <row r="158" spans="3:108" s="34" customFormat="1">
      <c r="C158" s="44"/>
      <c r="AV158" s="99"/>
      <c r="AW158" s="99"/>
      <c r="AX158" s="99"/>
      <c r="AY158" s="99"/>
      <c r="AZ158" s="99"/>
      <c r="BA158" s="99"/>
      <c r="BB158" s="99"/>
      <c r="BC158" s="99"/>
      <c r="BD158" s="99"/>
      <c r="BE158" s="99"/>
      <c r="BF158" s="99"/>
      <c r="BG158" s="99"/>
      <c r="BH158" s="99"/>
      <c r="BI158" s="99"/>
      <c r="BJ158" s="99"/>
      <c r="BK158" s="99"/>
      <c r="BL158" s="99"/>
      <c r="BM158" s="99"/>
      <c r="BN158" s="99"/>
      <c r="BO158" s="99"/>
      <c r="BP158" s="99"/>
      <c r="BQ158" s="99"/>
      <c r="BR158" s="99"/>
      <c r="BS158" s="99"/>
      <c r="BT158" s="99"/>
      <c r="BU158" s="99"/>
      <c r="BV158" s="99"/>
      <c r="BW158" s="99"/>
      <c r="BX158" s="99"/>
      <c r="BY158" s="99"/>
      <c r="BZ158" s="99"/>
      <c r="CA158" s="99"/>
      <c r="CB158" s="99"/>
      <c r="CC158" s="99"/>
      <c r="CD158" s="99"/>
      <c r="CE158" s="99"/>
      <c r="CF158" s="99"/>
      <c r="CG158" s="99"/>
      <c r="CH158" s="99"/>
      <c r="CI158" s="99"/>
      <c r="CJ158" s="99"/>
      <c r="CK158" s="99"/>
      <c r="CL158" s="99"/>
      <c r="CM158" s="99"/>
      <c r="CN158" s="99"/>
      <c r="CO158" s="99"/>
      <c r="CP158" s="99"/>
      <c r="CQ158" s="99"/>
      <c r="CR158" s="99"/>
      <c r="CS158" s="99"/>
      <c r="CT158" s="99"/>
      <c r="CU158" s="99"/>
      <c r="CV158" s="99"/>
      <c r="CW158" s="99"/>
      <c r="CX158" s="99"/>
      <c r="CY158" s="99"/>
      <c r="CZ158" s="99"/>
      <c r="DA158" s="99"/>
      <c r="DB158" s="99"/>
      <c r="DC158" s="99"/>
      <c r="DD158" s="99"/>
    </row>
    <row r="159" spans="3:108" s="34" customFormat="1">
      <c r="C159" s="44"/>
      <c r="AV159" s="99"/>
      <c r="AW159" s="99"/>
      <c r="AX159" s="99"/>
      <c r="AY159" s="99"/>
      <c r="AZ159" s="99"/>
      <c r="BA159" s="99"/>
      <c r="BB159" s="99"/>
      <c r="BC159" s="99"/>
      <c r="BD159" s="99"/>
      <c r="BE159" s="99"/>
      <c r="BF159" s="99"/>
      <c r="BG159" s="99"/>
      <c r="BH159" s="99"/>
      <c r="BI159" s="99"/>
      <c r="BJ159" s="99"/>
      <c r="BK159" s="99"/>
      <c r="BL159" s="99"/>
      <c r="BM159" s="99"/>
      <c r="BN159" s="99"/>
      <c r="BO159" s="99"/>
      <c r="BP159" s="99"/>
      <c r="BQ159" s="99"/>
      <c r="BR159" s="99"/>
      <c r="BS159" s="99"/>
      <c r="BT159" s="99"/>
      <c r="BU159" s="99"/>
      <c r="BV159" s="99"/>
      <c r="BW159" s="99"/>
      <c r="BX159" s="99"/>
      <c r="BY159" s="99"/>
      <c r="BZ159" s="99"/>
      <c r="CA159" s="99"/>
      <c r="CB159" s="99"/>
      <c r="CC159" s="99"/>
      <c r="CD159" s="99"/>
      <c r="CE159" s="99"/>
      <c r="CF159" s="99"/>
      <c r="CG159" s="99"/>
      <c r="CH159" s="99"/>
      <c r="CI159" s="99"/>
      <c r="CJ159" s="99"/>
      <c r="CK159" s="99"/>
      <c r="CL159" s="99"/>
      <c r="CM159" s="99"/>
      <c r="CN159" s="99"/>
      <c r="CO159" s="99"/>
      <c r="CP159" s="99"/>
      <c r="CQ159" s="99"/>
      <c r="CR159" s="99"/>
      <c r="CS159" s="99"/>
      <c r="CT159" s="99"/>
      <c r="CU159" s="99"/>
      <c r="CV159" s="99"/>
      <c r="CW159" s="99"/>
      <c r="CX159" s="99"/>
      <c r="CY159" s="99"/>
      <c r="CZ159" s="99"/>
      <c r="DA159" s="99"/>
      <c r="DB159" s="99"/>
      <c r="DC159" s="99"/>
      <c r="DD159" s="99"/>
    </row>
    <row r="160" spans="3:108" s="34" customFormat="1">
      <c r="C160" s="44"/>
      <c r="AV160" s="99"/>
      <c r="AW160" s="99"/>
      <c r="AX160" s="99"/>
      <c r="AY160" s="99"/>
      <c r="AZ160" s="99"/>
      <c r="BA160" s="99"/>
      <c r="BB160" s="99"/>
      <c r="BC160" s="99"/>
      <c r="BD160" s="99"/>
      <c r="BE160" s="99"/>
      <c r="BF160" s="99"/>
      <c r="BG160" s="99"/>
      <c r="BH160" s="99"/>
      <c r="BI160" s="99"/>
      <c r="BJ160" s="99"/>
      <c r="BK160" s="99"/>
      <c r="BL160" s="99"/>
      <c r="BM160" s="99"/>
      <c r="BN160" s="99"/>
      <c r="BO160" s="99"/>
      <c r="BP160" s="99"/>
      <c r="BQ160" s="99"/>
      <c r="BR160" s="99"/>
      <c r="BS160" s="99"/>
      <c r="BT160" s="99"/>
      <c r="BU160" s="99"/>
      <c r="BV160" s="99"/>
      <c r="BW160" s="99"/>
      <c r="BX160" s="99"/>
      <c r="BY160" s="99"/>
      <c r="BZ160" s="99"/>
      <c r="CA160" s="99"/>
      <c r="CB160" s="99"/>
      <c r="CC160" s="99"/>
      <c r="CD160" s="99"/>
      <c r="CE160" s="99"/>
      <c r="CF160" s="99"/>
      <c r="CG160" s="99"/>
      <c r="CH160" s="99"/>
      <c r="CI160" s="99"/>
      <c r="CJ160" s="99"/>
      <c r="CK160" s="99"/>
      <c r="CL160" s="99"/>
      <c r="CM160" s="99"/>
      <c r="CN160" s="99"/>
      <c r="CO160" s="99"/>
      <c r="CP160" s="99"/>
      <c r="CQ160" s="99"/>
      <c r="CR160" s="99"/>
      <c r="CS160" s="99"/>
      <c r="CT160" s="99"/>
      <c r="CU160" s="99"/>
      <c r="CV160" s="99"/>
      <c r="CW160" s="99"/>
      <c r="CX160" s="99"/>
      <c r="CY160" s="99"/>
      <c r="CZ160" s="99"/>
      <c r="DA160" s="99"/>
      <c r="DB160" s="99"/>
      <c r="DC160" s="99"/>
      <c r="DD160" s="99"/>
    </row>
    <row r="161" spans="3:108" s="34" customFormat="1">
      <c r="C161" s="44"/>
      <c r="AV161" s="99"/>
      <c r="AW161" s="99"/>
      <c r="AX161" s="99"/>
      <c r="AY161" s="99"/>
      <c r="AZ161" s="99"/>
      <c r="BA161" s="99"/>
      <c r="BB161" s="99"/>
      <c r="BC161" s="99"/>
      <c r="BD161" s="99"/>
      <c r="BE161" s="99"/>
      <c r="BF161" s="99"/>
      <c r="BG161" s="99"/>
      <c r="BH161" s="99"/>
      <c r="BI161" s="99"/>
      <c r="BJ161" s="99"/>
      <c r="BK161" s="99"/>
      <c r="BL161" s="99"/>
      <c r="BM161" s="99"/>
      <c r="BN161" s="99"/>
      <c r="BO161" s="99"/>
      <c r="BP161" s="99"/>
      <c r="BQ161" s="99"/>
      <c r="BR161" s="99"/>
      <c r="BS161" s="99"/>
      <c r="BT161" s="99"/>
      <c r="BU161" s="99"/>
      <c r="BV161" s="99"/>
      <c r="BW161" s="99"/>
      <c r="BX161" s="99"/>
      <c r="BY161" s="99"/>
      <c r="BZ161" s="99"/>
      <c r="CA161" s="99"/>
      <c r="CB161" s="99"/>
      <c r="CC161" s="99"/>
      <c r="CD161" s="99"/>
      <c r="CE161" s="99"/>
      <c r="CF161" s="99"/>
      <c r="CG161" s="99"/>
      <c r="CH161" s="99"/>
      <c r="CI161" s="99"/>
      <c r="CJ161" s="99"/>
      <c r="CK161" s="99"/>
      <c r="CL161" s="99"/>
      <c r="CM161" s="99"/>
      <c r="CN161" s="99"/>
      <c r="CO161" s="99"/>
      <c r="CP161" s="99"/>
      <c r="CQ161" s="99"/>
      <c r="CR161" s="99"/>
      <c r="CS161" s="99"/>
      <c r="CT161" s="99"/>
      <c r="CU161" s="99"/>
      <c r="CV161" s="99"/>
      <c r="CW161" s="99"/>
      <c r="CX161" s="99"/>
      <c r="CY161" s="99"/>
      <c r="CZ161" s="99"/>
      <c r="DA161" s="99"/>
      <c r="DB161" s="99"/>
      <c r="DC161" s="99"/>
      <c r="DD161" s="99"/>
    </row>
    <row r="162" spans="3:108" s="34" customFormat="1">
      <c r="C162" s="44"/>
      <c r="AV162" s="99"/>
      <c r="AW162" s="99"/>
      <c r="AX162" s="99"/>
      <c r="AY162" s="99"/>
      <c r="AZ162" s="99"/>
      <c r="BA162" s="99"/>
      <c r="BB162" s="99"/>
      <c r="BC162" s="99"/>
      <c r="BD162" s="99"/>
      <c r="BE162" s="99"/>
      <c r="BF162" s="99"/>
      <c r="BG162" s="99"/>
      <c r="BH162" s="99"/>
      <c r="BI162" s="99"/>
      <c r="BJ162" s="99"/>
      <c r="BK162" s="99"/>
      <c r="BL162" s="99"/>
      <c r="BM162" s="99"/>
      <c r="BN162" s="99"/>
      <c r="BO162" s="99"/>
      <c r="BP162" s="99"/>
      <c r="BQ162" s="99"/>
      <c r="BR162" s="99"/>
      <c r="BS162" s="99"/>
      <c r="BT162" s="99"/>
      <c r="BU162" s="99"/>
      <c r="BV162" s="99"/>
      <c r="BW162" s="99"/>
      <c r="BX162" s="99"/>
      <c r="BY162" s="99"/>
      <c r="BZ162" s="99"/>
      <c r="CA162" s="99"/>
      <c r="CB162" s="99"/>
      <c r="CC162" s="99"/>
      <c r="CD162" s="99"/>
      <c r="CE162" s="99"/>
      <c r="CF162" s="99"/>
      <c r="CG162" s="99"/>
      <c r="CH162" s="99"/>
      <c r="CI162" s="99"/>
      <c r="CJ162" s="99"/>
      <c r="CK162" s="99"/>
      <c r="CL162" s="99"/>
      <c r="CM162" s="99"/>
      <c r="CN162" s="99"/>
      <c r="CO162" s="99"/>
      <c r="CP162" s="99"/>
      <c r="CQ162" s="99"/>
      <c r="CR162" s="99"/>
      <c r="CS162" s="99"/>
      <c r="CT162" s="99"/>
      <c r="CU162" s="99"/>
      <c r="CV162" s="99"/>
      <c r="CW162" s="99"/>
      <c r="CX162" s="99"/>
      <c r="CY162" s="99"/>
      <c r="CZ162" s="99"/>
      <c r="DA162" s="99"/>
      <c r="DB162" s="99"/>
      <c r="DC162" s="99"/>
      <c r="DD162" s="99"/>
    </row>
    <row r="163" spans="3:108" s="34" customFormat="1">
      <c r="C163" s="44"/>
      <c r="AV163" s="99"/>
      <c r="AW163" s="99"/>
      <c r="AX163" s="99"/>
      <c r="AY163" s="99"/>
      <c r="AZ163" s="99"/>
      <c r="BA163" s="99"/>
      <c r="BB163" s="99"/>
      <c r="BC163" s="99"/>
      <c r="BD163" s="99"/>
      <c r="BE163" s="99"/>
      <c r="BF163" s="99"/>
      <c r="BG163" s="99"/>
      <c r="BH163" s="99"/>
      <c r="BI163" s="99"/>
      <c r="BJ163" s="99"/>
      <c r="BK163" s="99"/>
      <c r="BL163" s="99"/>
      <c r="BM163" s="99"/>
      <c r="BN163" s="99"/>
      <c r="BO163" s="99"/>
      <c r="BP163" s="99"/>
      <c r="BQ163" s="99"/>
      <c r="BR163" s="99"/>
      <c r="BS163" s="99"/>
      <c r="BT163" s="99"/>
      <c r="BU163" s="99"/>
      <c r="BV163" s="99"/>
      <c r="BW163" s="99"/>
      <c r="BX163" s="99"/>
      <c r="BY163" s="99"/>
      <c r="BZ163" s="99"/>
      <c r="CA163" s="99"/>
      <c r="CB163" s="99"/>
      <c r="CC163" s="99"/>
      <c r="CD163" s="99"/>
      <c r="CE163" s="99"/>
      <c r="CF163" s="99"/>
      <c r="CG163" s="99"/>
      <c r="CH163" s="99"/>
      <c r="CI163" s="99"/>
      <c r="CJ163" s="99"/>
      <c r="CK163" s="99"/>
      <c r="CL163" s="99"/>
      <c r="CM163" s="99"/>
      <c r="CN163" s="99"/>
      <c r="CO163" s="99"/>
      <c r="CP163" s="99"/>
      <c r="CQ163" s="99"/>
      <c r="CR163" s="99"/>
      <c r="CS163" s="99"/>
      <c r="CT163" s="99"/>
      <c r="CU163" s="99"/>
      <c r="CV163" s="99"/>
      <c r="CW163" s="99"/>
      <c r="CX163" s="99"/>
      <c r="CY163" s="99"/>
      <c r="CZ163" s="99"/>
      <c r="DA163" s="99"/>
      <c r="DB163" s="99"/>
      <c r="DC163" s="99"/>
      <c r="DD163" s="99"/>
    </row>
    <row r="164" spans="3:108" s="34" customFormat="1">
      <c r="C164" s="44"/>
      <c r="AV164" s="99"/>
      <c r="AW164" s="99"/>
      <c r="AX164" s="99"/>
      <c r="AY164" s="99"/>
      <c r="AZ164" s="99"/>
      <c r="BA164" s="99"/>
      <c r="BB164" s="99"/>
      <c r="BC164" s="99"/>
      <c r="BD164" s="99"/>
      <c r="BE164" s="99"/>
      <c r="BF164" s="99"/>
      <c r="BG164" s="99"/>
      <c r="BH164" s="99"/>
      <c r="BI164" s="99"/>
      <c r="BJ164" s="99"/>
      <c r="BK164" s="99"/>
      <c r="BL164" s="99"/>
      <c r="BM164" s="99"/>
      <c r="BN164" s="99"/>
      <c r="BO164" s="99"/>
      <c r="BP164" s="99"/>
      <c r="BQ164" s="99"/>
      <c r="BR164" s="99"/>
      <c r="BS164" s="99"/>
      <c r="BT164" s="99"/>
      <c r="BU164" s="99"/>
      <c r="BV164" s="99"/>
      <c r="BW164" s="99"/>
      <c r="BX164" s="99"/>
      <c r="BY164" s="99"/>
      <c r="BZ164" s="99"/>
      <c r="CA164" s="99"/>
      <c r="CB164" s="99"/>
      <c r="CC164" s="99"/>
      <c r="CD164" s="99"/>
      <c r="CE164" s="99"/>
      <c r="CF164" s="99"/>
      <c r="CG164" s="99"/>
      <c r="CH164" s="99"/>
      <c r="CI164" s="99"/>
      <c r="CJ164" s="99"/>
      <c r="CK164" s="99"/>
      <c r="CL164" s="99"/>
      <c r="CM164" s="99"/>
      <c r="CN164" s="99"/>
      <c r="CO164" s="99"/>
      <c r="CP164" s="99"/>
      <c r="CQ164" s="99"/>
      <c r="CR164" s="99"/>
      <c r="CS164" s="99"/>
      <c r="CT164" s="99"/>
      <c r="CU164" s="99"/>
      <c r="CV164" s="99"/>
      <c r="CW164" s="99"/>
      <c r="CX164" s="99"/>
      <c r="CY164" s="99"/>
      <c r="CZ164" s="99"/>
      <c r="DA164" s="99"/>
      <c r="DB164" s="99"/>
      <c r="DC164" s="99"/>
      <c r="DD164" s="99"/>
    </row>
    <row r="165" spans="3:108" s="34" customFormat="1">
      <c r="C165" s="44"/>
      <c r="AV165" s="99"/>
      <c r="AW165" s="99"/>
      <c r="AX165" s="99"/>
      <c r="AY165" s="99"/>
      <c r="AZ165" s="99"/>
      <c r="BA165" s="99"/>
      <c r="BB165" s="99"/>
      <c r="BC165" s="99"/>
      <c r="BD165" s="99"/>
      <c r="BE165" s="99"/>
      <c r="BF165" s="99"/>
      <c r="BG165" s="99"/>
      <c r="BH165" s="99"/>
      <c r="BI165" s="99"/>
      <c r="BJ165" s="99"/>
      <c r="BK165" s="99"/>
      <c r="BL165" s="99"/>
      <c r="BM165" s="99"/>
      <c r="BN165" s="99"/>
      <c r="BO165" s="99"/>
      <c r="BP165" s="99"/>
      <c r="BQ165" s="99"/>
      <c r="BR165" s="99"/>
      <c r="BS165" s="99"/>
      <c r="BT165" s="99"/>
      <c r="BU165" s="99"/>
      <c r="BV165" s="99"/>
      <c r="BW165" s="99"/>
      <c r="BX165" s="99"/>
      <c r="BY165" s="99"/>
      <c r="BZ165" s="99"/>
      <c r="CA165" s="99"/>
      <c r="CB165" s="99"/>
      <c r="CC165" s="99"/>
      <c r="CD165" s="99"/>
      <c r="CE165" s="99"/>
      <c r="CF165" s="99"/>
      <c r="CG165" s="99"/>
      <c r="CH165" s="99"/>
      <c r="CI165" s="99"/>
      <c r="CJ165" s="99"/>
      <c r="CK165" s="99"/>
      <c r="CL165" s="99"/>
      <c r="CM165" s="99"/>
      <c r="CN165" s="99"/>
      <c r="CO165" s="99"/>
      <c r="CP165" s="99"/>
      <c r="CQ165" s="99"/>
      <c r="CR165" s="99"/>
      <c r="CS165" s="99"/>
      <c r="CT165" s="99"/>
      <c r="CU165" s="99"/>
      <c r="CV165" s="99"/>
      <c r="CW165" s="99"/>
      <c r="CX165" s="99"/>
      <c r="CY165" s="99"/>
      <c r="CZ165" s="99"/>
      <c r="DA165" s="99"/>
      <c r="DB165" s="99"/>
      <c r="DC165" s="99"/>
      <c r="DD165" s="99"/>
    </row>
    <row r="166" spans="3:108" s="34" customFormat="1">
      <c r="C166" s="44"/>
      <c r="AV166" s="99"/>
      <c r="AW166" s="99"/>
      <c r="AX166" s="99"/>
      <c r="AY166" s="99"/>
      <c r="AZ166" s="99"/>
      <c r="BA166" s="99"/>
      <c r="BB166" s="99"/>
      <c r="BC166" s="99"/>
      <c r="BD166" s="99"/>
      <c r="BE166" s="99"/>
      <c r="BF166" s="99"/>
      <c r="BG166" s="99"/>
      <c r="BH166" s="99"/>
      <c r="BI166" s="99"/>
      <c r="BJ166" s="99"/>
      <c r="BK166" s="99"/>
      <c r="BL166" s="99"/>
      <c r="BM166" s="99"/>
      <c r="BN166" s="99"/>
      <c r="BO166" s="99"/>
      <c r="BP166" s="99"/>
      <c r="BQ166" s="99"/>
      <c r="BR166" s="99"/>
      <c r="BS166" s="99"/>
      <c r="BT166" s="99"/>
      <c r="BU166" s="99"/>
      <c r="BV166" s="99"/>
      <c r="BW166" s="99"/>
      <c r="BX166" s="99"/>
      <c r="BY166" s="99"/>
      <c r="BZ166" s="99"/>
      <c r="CA166" s="99"/>
      <c r="CB166" s="99"/>
      <c r="CC166" s="99"/>
      <c r="CD166" s="99"/>
      <c r="CE166" s="99"/>
      <c r="CF166" s="99"/>
      <c r="CG166" s="99"/>
      <c r="CH166" s="99"/>
      <c r="CI166" s="99"/>
      <c r="CJ166" s="99"/>
      <c r="CK166" s="99"/>
      <c r="CL166" s="99"/>
      <c r="CM166" s="99"/>
      <c r="CN166" s="99"/>
      <c r="CO166" s="99"/>
      <c r="CP166" s="99"/>
      <c r="CQ166" s="99"/>
      <c r="CR166" s="99"/>
      <c r="CS166" s="99"/>
      <c r="CT166" s="99"/>
      <c r="CU166" s="99"/>
      <c r="CV166" s="99"/>
      <c r="CW166" s="99"/>
      <c r="CX166" s="99"/>
      <c r="CY166" s="99"/>
      <c r="CZ166" s="99"/>
      <c r="DA166" s="99"/>
      <c r="DB166" s="99"/>
      <c r="DC166" s="99"/>
      <c r="DD166" s="99"/>
    </row>
    <row r="167" spans="3:108" s="34" customFormat="1">
      <c r="C167" s="44"/>
      <c r="AV167" s="99"/>
      <c r="AW167" s="99"/>
      <c r="AX167" s="99"/>
      <c r="AY167" s="99"/>
      <c r="AZ167" s="99"/>
      <c r="BA167" s="99"/>
      <c r="BB167" s="99"/>
      <c r="BC167" s="99"/>
      <c r="BD167" s="99"/>
      <c r="BE167" s="99"/>
      <c r="BF167" s="99"/>
      <c r="BG167" s="99"/>
      <c r="BH167" s="99"/>
      <c r="BI167" s="99"/>
      <c r="BJ167" s="99"/>
      <c r="BK167" s="99"/>
      <c r="BL167" s="99"/>
      <c r="BM167" s="99"/>
      <c r="BN167" s="99"/>
      <c r="BO167" s="99"/>
      <c r="BP167" s="99"/>
      <c r="BQ167" s="99"/>
      <c r="BR167" s="99"/>
      <c r="BS167" s="99"/>
      <c r="BT167" s="99"/>
      <c r="BU167" s="99"/>
      <c r="BV167" s="99"/>
      <c r="BW167" s="99"/>
      <c r="BX167" s="99"/>
      <c r="BY167" s="99"/>
      <c r="BZ167" s="99"/>
      <c r="CA167" s="99"/>
      <c r="CB167" s="99"/>
      <c r="CC167" s="99"/>
      <c r="CD167" s="99"/>
      <c r="CE167" s="99"/>
      <c r="CF167" s="99"/>
      <c r="CG167" s="99"/>
      <c r="CH167" s="99"/>
      <c r="CI167" s="99"/>
      <c r="CJ167" s="99"/>
      <c r="CK167" s="99"/>
      <c r="CL167" s="99"/>
      <c r="CM167" s="99"/>
      <c r="CN167" s="99"/>
      <c r="CO167" s="99"/>
      <c r="CP167" s="99"/>
      <c r="CQ167" s="99"/>
      <c r="CR167" s="99"/>
      <c r="CS167" s="99"/>
      <c r="CT167" s="99"/>
      <c r="CU167" s="99"/>
      <c r="CV167" s="99"/>
      <c r="CW167" s="99"/>
      <c r="CX167" s="99"/>
      <c r="CY167" s="99"/>
      <c r="CZ167" s="99"/>
      <c r="DA167" s="99"/>
      <c r="DB167" s="99"/>
      <c r="DC167" s="99"/>
      <c r="DD167" s="99"/>
    </row>
    <row r="168" spans="3:108" s="34" customFormat="1">
      <c r="C168" s="44"/>
      <c r="AV168" s="99"/>
      <c r="AW168" s="99"/>
      <c r="AX168" s="99"/>
      <c r="AY168" s="99"/>
      <c r="AZ168" s="99"/>
      <c r="BA168" s="99"/>
      <c r="BB168" s="99"/>
      <c r="BC168" s="99"/>
      <c r="BD168" s="99"/>
      <c r="BE168" s="99"/>
      <c r="BF168" s="99"/>
      <c r="BG168" s="99"/>
      <c r="BH168" s="99"/>
      <c r="BI168" s="99"/>
      <c r="BJ168" s="99"/>
      <c r="BK168" s="99"/>
      <c r="BL168" s="99"/>
      <c r="BM168" s="99"/>
      <c r="BN168" s="99"/>
      <c r="BO168" s="99"/>
      <c r="BP168" s="99"/>
      <c r="BQ168" s="99"/>
      <c r="BR168" s="99"/>
      <c r="BS168" s="99"/>
      <c r="BT168" s="99"/>
      <c r="BU168" s="99"/>
      <c r="BV168" s="99"/>
      <c r="BW168" s="99"/>
      <c r="BX168" s="99"/>
      <c r="BY168" s="99"/>
      <c r="BZ168" s="99"/>
      <c r="CA168" s="99"/>
      <c r="CB168" s="99"/>
      <c r="CC168" s="99"/>
      <c r="CD168" s="99"/>
      <c r="CE168" s="99"/>
      <c r="CF168" s="99"/>
      <c r="CG168" s="99"/>
      <c r="CH168" s="99"/>
      <c r="CI168" s="99"/>
      <c r="CJ168" s="99"/>
      <c r="CK168" s="99"/>
      <c r="CL168" s="99"/>
      <c r="CM168" s="99"/>
      <c r="CN168" s="99"/>
      <c r="CO168" s="99"/>
      <c r="CP168" s="99"/>
      <c r="CQ168" s="99"/>
      <c r="CR168" s="99"/>
      <c r="CS168" s="99"/>
      <c r="CT168" s="99"/>
      <c r="CU168" s="99"/>
      <c r="CV168" s="99"/>
      <c r="CW168" s="99"/>
      <c r="CX168" s="99"/>
      <c r="CY168" s="99"/>
      <c r="CZ168" s="99"/>
      <c r="DA168" s="99"/>
      <c r="DB168" s="99"/>
      <c r="DC168" s="99"/>
      <c r="DD168" s="99"/>
    </row>
    <row r="169" spans="3:108" s="34" customFormat="1">
      <c r="C169" s="44"/>
      <c r="AV169" s="99"/>
      <c r="AW169" s="99"/>
      <c r="AX169" s="99"/>
      <c r="AY169" s="99"/>
      <c r="AZ169" s="99"/>
      <c r="BA169" s="99"/>
      <c r="BB169" s="99"/>
      <c r="BC169" s="99"/>
      <c r="BD169" s="99"/>
      <c r="BE169" s="99"/>
      <c r="BF169" s="99"/>
      <c r="BG169" s="99"/>
      <c r="BH169" s="99"/>
      <c r="BI169" s="99"/>
      <c r="BJ169" s="99"/>
      <c r="BK169" s="99"/>
      <c r="BL169" s="99"/>
      <c r="BM169" s="99"/>
      <c r="BN169" s="99"/>
      <c r="BO169" s="99"/>
      <c r="BP169" s="99"/>
      <c r="BQ169" s="99"/>
      <c r="BR169" s="99"/>
      <c r="BS169" s="99"/>
      <c r="BT169" s="99"/>
      <c r="BU169" s="99"/>
      <c r="BV169" s="99"/>
      <c r="BW169" s="99"/>
      <c r="BX169" s="99"/>
      <c r="BY169" s="99"/>
      <c r="BZ169" s="99"/>
      <c r="CA169" s="99"/>
      <c r="CB169" s="99"/>
      <c r="CC169" s="99"/>
      <c r="CD169" s="99"/>
      <c r="CE169" s="99"/>
      <c r="CF169" s="99"/>
      <c r="CG169" s="99"/>
      <c r="CH169" s="99"/>
      <c r="CI169" s="99"/>
      <c r="CJ169" s="99"/>
      <c r="CK169" s="99"/>
      <c r="CL169" s="99"/>
      <c r="CM169" s="99"/>
      <c r="CN169" s="99"/>
      <c r="CO169" s="99"/>
      <c r="CP169" s="99"/>
      <c r="CQ169" s="99"/>
      <c r="CR169" s="99"/>
      <c r="CS169" s="99"/>
      <c r="CT169" s="99"/>
      <c r="CU169" s="99"/>
      <c r="CV169" s="99"/>
      <c r="CW169" s="99"/>
      <c r="CX169" s="99"/>
      <c r="CY169" s="99"/>
      <c r="CZ169" s="99"/>
      <c r="DA169" s="99"/>
      <c r="DB169" s="99"/>
      <c r="DC169" s="99"/>
      <c r="DD169" s="99"/>
    </row>
    <row r="170" spans="3:108" s="34" customFormat="1">
      <c r="C170" s="44"/>
      <c r="AV170" s="99"/>
      <c r="AW170" s="99"/>
      <c r="AX170" s="99"/>
      <c r="AY170" s="99"/>
      <c r="AZ170" s="99"/>
      <c r="BA170" s="99"/>
      <c r="BB170" s="99"/>
      <c r="BC170" s="99"/>
      <c r="BD170" s="99"/>
      <c r="BE170" s="99"/>
      <c r="BF170" s="99"/>
      <c r="BG170" s="99"/>
      <c r="BH170" s="99"/>
      <c r="BI170" s="99"/>
      <c r="BJ170" s="99"/>
      <c r="BK170" s="99"/>
      <c r="BL170" s="99"/>
      <c r="BM170" s="99"/>
      <c r="BN170" s="99"/>
      <c r="BO170" s="99"/>
      <c r="BP170" s="99"/>
      <c r="BQ170" s="99"/>
      <c r="BR170" s="99"/>
      <c r="BS170" s="99"/>
      <c r="BT170" s="99"/>
      <c r="BU170" s="99"/>
      <c r="BV170" s="99"/>
      <c r="BW170" s="99"/>
      <c r="BX170" s="99"/>
      <c r="BY170" s="99"/>
      <c r="BZ170" s="99"/>
      <c r="CA170" s="99"/>
      <c r="CB170" s="99"/>
      <c r="CC170" s="99"/>
      <c r="CD170" s="99"/>
      <c r="CE170" s="99"/>
      <c r="CF170" s="99"/>
      <c r="CG170" s="99"/>
      <c r="CH170" s="99"/>
      <c r="CI170" s="99"/>
      <c r="CJ170" s="99"/>
      <c r="CK170" s="99"/>
      <c r="CL170" s="99"/>
      <c r="CM170" s="99"/>
      <c r="CN170" s="99"/>
      <c r="CO170" s="99"/>
      <c r="CP170" s="99"/>
      <c r="CQ170" s="99"/>
      <c r="CR170" s="99"/>
      <c r="CS170" s="99"/>
      <c r="CT170" s="99"/>
      <c r="CU170" s="99"/>
      <c r="CV170" s="99"/>
      <c r="CW170" s="99"/>
      <c r="CX170" s="99"/>
      <c r="CY170" s="99"/>
      <c r="CZ170" s="99"/>
      <c r="DA170" s="99"/>
      <c r="DB170" s="99"/>
      <c r="DC170" s="99"/>
      <c r="DD170" s="99"/>
    </row>
    <row r="171" spans="3:108" s="34" customFormat="1">
      <c r="C171" s="44"/>
      <c r="AV171" s="99"/>
      <c r="AW171" s="99"/>
      <c r="AX171" s="99"/>
      <c r="AY171" s="99"/>
      <c r="AZ171" s="99"/>
      <c r="BA171" s="99"/>
      <c r="BB171" s="99"/>
      <c r="BC171" s="99"/>
      <c r="BD171" s="99"/>
      <c r="BE171" s="99"/>
      <c r="BF171" s="99"/>
      <c r="BG171" s="99"/>
      <c r="BH171" s="99"/>
      <c r="BI171" s="99"/>
      <c r="BJ171" s="99"/>
      <c r="BK171" s="99"/>
      <c r="BL171" s="99"/>
      <c r="BM171" s="99"/>
      <c r="BN171" s="99"/>
      <c r="BO171" s="99"/>
      <c r="BP171" s="99"/>
      <c r="BQ171" s="99"/>
      <c r="BR171" s="99"/>
      <c r="BS171" s="99"/>
      <c r="BT171" s="99"/>
      <c r="BU171" s="99"/>
      <c r="BV171" s="99"/>
      <c r="BW171" s="99"/>
      <c r="BX171" s="99"/>
      <c r="BY171" s="99"/>
      <c r="BZ171" s="99"/>
      <c r="CA171" s="99"/>
      <c r="CB171" s="99"/>
      <c r="CC171" s="99"/>
      <c r="CD171" s="99"/>
      <c r="CE171" s="99"/>
      <c r="CF171" s="99"/>
      <c r="CG171" s="99"/>
      <c r="CH171" s="99"/>
      <c r="CI171" s="99"/>
      <c r="CJ171" s="99"/>
      <c r="CK171" s="99"/>
      <c r="CL171" s="99"/>
      <c r="CM171" s="99"/>
      <c r="CN171" s="99"/>
      <c r="CO171" s="99"/>
      <c r="CP171" s="99"/>
      <c r="CQ171" s="99"/>
      <c r="CR171" s="99"/>
      <c r="CS171" s="99"/>
      <c r="CT171" s="99"/>
      <c r="CU171" s="99"/>
      <c r="CV171" s="99"/>
      <c r="CW171" s="99"/>
      <c r="CX171" s="99"/>
      <c r="CY171" s="99"/>
      <c r="CZ171" s="99"/>
      <c r="DA171" s="99"/>
      <c r="DB171" s="99"/>
      <c r="DC171" s="99"/>
      <c r="DD171" s="99"/>
    </row>
    <row r="172" spans="3:108" s="34" customFormat="1">
      <c r="C172" s="44"/>
      <c r="AV172" s="99"/>
      <c r="AW172" s="99"/>
      <c r="AX172" s="99"/>
      <c r="AY172" s="99"/>
      <c r="AZ172" s="99"/>
      <c r="BA172" s="99"/>
      <c r="BB172" s="99"/>
      <c r="BC172" s="99"/>
      <c r="BD172" s="99"/>
      <c r="BE172" s="99"/>
      <c r="BF172" s="99"/>
      <c r="BG172" s="99"/>
      <c r="BH172" s="99"/>
      <c r="BI172" s="99"/>
      <c r="BJ172" s="99"/>
      <c r="BK172" s="99"/>
      <c r="BL172" s="99"/>
      <c r="BM172" s="99"/>
      <c r="BN172" s="99"/>
      <c r="BO172" s="99"/>
      <c r="BP172" s="99"/>
      <c r="BQ172" s="99"/>
      <c r="BR172" s="99"/>
      <c r="BS172" s="99"/>
      <c r="BT172" s="99"/>
      <c r="BU172" s="99"/>
      <c r="BV172" s="99"/>
      <c r="BW172" s="99"/>
      <c r="BX172" s="99"/>
      <c r="BY172" s="99"/>
      <c r="BZ172" s="99"/>
      <c r="CA172" s="99"/>
      <c r="CB172" s="99"/>
      <c r="CC172" s="99"/>
      <c r="CD172" s="99"/>
      <c r="CE172" s="99"/>
      <c r="CF172" s="99"/>
      <c r="CG172" s="99"/>
      <c r="CH172" s="99"/>
      <c r="CI172" s="99"/>
      <c r="CJ172" s="99"/>
      <c r="CK172" s="99"/>
      <c r="CL172" s="99"/>
      <c r="CM172" s="99"/>
      <c r="CN172" s="99"/>
      <c r="CO172" s="99"/>
      <c r="CP172" s="99"/>
      <c r="CQ172" s="99"/>
      <c r="CR172" s="99"/>
      <c r="CS172" s="99"/>
      <c r="CT172" s="99"/>
      <c r="CU172" s="99"/>
      <c r="CV172" s="99"/>
      <c r="CW172" s="99"/>
      <c r="CX172" s="99"/>
      <c r="CY172" s="99"/>
      <c r="CZ172" s="99"/>
      <c r="DA172" s="99"/>
      <c r="DB172" s="99"/>
      <c r="DC172" s="99"/>
      <c r="DD172" s="99"/>
    </row>
    <row r="173" spans="3:108" s="34" customFormat="1">
      <c r="C173" s="44"/>
      <c r="AV173" s="99"/>
      <c r="AW173" s="99"/>
      <c r="AX173" s="99"/>
      <c r="AY173" s="99"/>
      <c r="AZ173" s="99"/>
      <c r="BA173" s="99"/>
      <c r="BB173" s="99"/>
      <c r="BC173" s="99"/>
      <c r="BD173" s="99"/>
      <c r="BE173" s="99"/>
      <c r="BF173" s="99"/>
      <c r="BG173" s="99"/>
      <c r="BH173" s="99"/>
      <c r="BI173" s="99"/>
      <c r="BJ173" s="99"/>
      <c r="BK173" s="99"/>
      <c r="BL173" s="99"/>
      <c r="BM173" s="99"/>
      <c r="BN173" s="99"/>
      <c r="BO173" s="99"/>
      <c r="BP173" s="99"/>
      <c r="BQ173" s="99"/>
      <c r="BR173" s="99"/>
      <c r="BS173" s="99"/>
      <c r="BT173" s="99"/>
      <c r="BU173" s="99"/>
      <c r="BV173" s="99"/>
      <c r="BW173" s="99"/>
      <c r="BX173" s="99"/>
      <c r="BY173" s="99"/>
      <c r="BZ173" s="99"/>
      <c r="CA173" s="99"/>
      <c r="CB173" s="99"/>
      <c r="CC173" s="99"/>
      <c r="CD173" s="99"/>
      <c r="CE173" s="99"/>
      <c r="CF173" s="99"/>
      <c r="CG173" s="99"/>
      <c r="CH173" s="99"/>
      <c r="CI173" s="99"/>
      <c r="CJ173" s="99"/>
      <c r="CK173" s="99"/>
      <c r="CL173" s="99"/>
      <c r="CM173" s="99"/>
      <c r="CN173" s="99"/>
      <c r="CO173" s="99"/>
      <c r="CP173" s="99"/>
      <c r="CQ173" s="99"/>
      <c r="CR173" s="99"/>
      <c r="CS173" s="99"/>
      <c r="CT173" s="99"/>
      <c r="CU173" s="99"/>
      <c r="CV173" s="99"/>
      <c r="CW173" s="99"/>
      <c r="CX173" s="99"/>
      <c r="CY173" s="99"/>
      <c r="CZ173" s="99"/>
      <c r="DA173" s="99"/>
      <c r="DB173" s="99"/>
      <c r="DC173" s="99"/>
      <c r="DD173" s="99"/>
    </row>
    <row r="174" spans="3:108" s="34" customFormat="1">
      <c r="C174" s="44"/>
      <c r="AV174" s="99"/>
      <c r="AW174" s="99"/>
      <c r="AX174" s="99"/>
      <c r="AY174" s="99"/>
      <c r="AZ174" s="99"/>
      <c r="BA174" s="99"/>
      <c r="BB174" s="99"/>
      <c r="BC174" s="99"/>
      <c r="BD174" s="99"/>
      <c r="BE174" s="99"/>
      <c r="BF174" s="99"/>
      <c r="BG174" s="99"/>
      <c r="BH174" s="99"/>
      <c r="BI174" s="99"/>
      <c r="BJ174" s="99"/>
      <c r="BK174" s="99"/>
      <c r="BL174" s="99"/>
      <c r="BM174" s="99"/>
      <c r="BN174" s="99"/>
      <c r="BO174" s="99"/>
      <c r="BP174" s="99"/>
      <c r="BQ174" s="99"/>
      <c r="BR174" s="99"/>
      <c r="BS174" s="99"/>
      <c r="BT174" s="99"/>
      <c r="BU174" s="99"/>
      <c r="BV174" s="99"/>
      <c r="BW174" s="99"/>
      <c r="BX174" s="99"/>
      <c r="BY174" s="99"/>
      <c r="BZ174" s="99"/>
      <c r="CA174" s="99"/>
      <c r="CB174" s="99"/>
      <c r="CC174" s="99"/>
      <c r="CD174" s="99"/>
      <c r="CE174" s="99"/>
      <c r="CF174" s="99"/>
      <c r="CG174" s="99"/>
      <c r="CH174" s="99"/>
      <c r="CI174" s="99"/>
      <c r="CJ174" s="99"/>
      <c r="CK174" s="99"/>
      <c r="CL174" s="99"/>
      <c r="CM174" s="99"/>
      <c r="CN174" s="99"/>
      <c r="CO174" s="99"/>
      <c r="CP174" s="99"/>
      <c r="CQ174" s="99"/>
      <c r="CR174" s="99"/>
      <c r="CS174" s="99"/>
      <c r="CT174" s="99"/>
      <c r="CU174" s="99"/>
      <c r="CV174" s="99"/>
      <c r="CW174" s="99"/>
      <c r="CX174" s="99"/>
      <c r="CY174" s="99"/>
      <c r="CZ174" s="99"/>
      <c r="DA174" s="99"/>
      <c r="DB174" s="99"/>
      <c r="DC174" s="99"/>
      <c r="DD174" s="99"/>
    </row>
    <row r="175" spans="3:108" s="34" customFormat="1">
      <c r="C175" s="44"/>
      <c r="AV175" s="99"/>
      <c r="AW175" s="99"/>
      <c r="AX175" s="99"/>
      <c r="AY175" s="99"/>
      <c r="AZ175" s="99"/>
      <c r="BA175" s="99"/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99"/>
      <c r="BR175" s="99"/>
      <c r="BS175" s="99"/>
      <c r="BT175" s="99"/>
      <c r="BU175" s="99"/>
      <c r="BV175" s="99"/>
      <c r="BW175" s="99"/>
      <c r="BX175" s="99"/>
      <c r="BY175" s="99"/>
      <c r="BZ175" s="99"/>
      <c r="CA175" s="99"/>
      <c r="CB175" s="99"/>
      <c r="CC175" s="99"/>
      <c r="CD175" s="99"/>
      <c r="CE175" s="99"/>
      <c r="CF175" s="99"/>
      <c r="CG175" s="99"/>
      <c r="CH175" s="99"/>
      <c r="CI175" s="99"/>
      <c r="CJ175" s="99"/>
      <c r="CK175" s="99"/>
      <c r="CL175" s="99"/>
      <c r="CM175" s="99"/>
      <c r="CN175" s="99"/>
      <c r="CO175" s="99"/>
      <c r="CP175" s="99"/>
      <c r="CQ175" s="99"/>
      <c r="CR175" s="99"/>
      <c r="CS175" s="99"/>
      <c r="CT175" s="99"/>
      <c r="CU175" s="99"/>
      <c r="CV175" s="99"/>
      <c r="CW175" s="99"/>
      <c r="CX175" s="99"/>
      <c r="CY175" s="99"/>
      <c r="CZ175" s="99"/>
      <c r="DA175" s="99"/>
      <c r="DB175" s="99"/>
      <c r="DC175" s="99"/>
      <c r="DD175" s="99"/>
    </row>
    <row r="176" spans="3:108" s="34" customFormat="1">
      <c r="C176" s="44"/>
      <c r="AV176" s="99"/>
      <c r="AW176" s="99"/>
      <c r="AX176" s="99"/>
      <c r="AY176" s="99"/>
      <c r="AZ176" s="99"/>
      <c r="BA176" s="99"/>
      <c r="BB176" s="99"/>
      <c r="BC176" s="99"/>
      <c r="BD176" s="99"/>
      <c r="BE176" s="99"/>
      <c r="BF176" s="99"/>
      <c r="BG176" s="99"/>
      <c r="BH176" s="99"/>
      <c r="BI176" s="99"/>
      <c r="BJ176" s="99"/>
      <c r="BK176" s="99"/>
      <c r="BL176" s="99"/>
      <c r="BM176" s="99"/>
      <c r="BN176" s="99"/>
      <c r="BO176" s="99"/>
      <c r="BP176" s="99"/>
      <c r="BQ176" s="99"/>
      <c r="BR176" s="99"/>
      <c r="BS176" s="99"/>
      <c r="BT176" s="99"/>
      <c r="BU176" s="99"/>
      <c r="BV176" s="99"/>
      <c r="BW176" s="99"/>
      <c r="BX176" s="99"/>
      <c r="BY176" s="99"/>
      <c r="BZ176" s="99"/>
      <c r="CA176" s="99"/>
      <c r="CB176" s="99"/>
      <c r="CC176" s="99"/>
      <c r="CD176" s="99"/>
      <c r="CE176" s="99"/>
      <c r="CF176" s="99"/>
      <c r="CG176" s="99"/>
      <c r="CH176" s="99"/>
      <c r="CI176" s="99"/>
      <c r="CJ176" s="99"/>
      <c r="CK176" s="99"/>
      <c r="CL176" s="99"/>
      <c r="CM176" s="99"/>
      <c r="CN176" s="99"/>
      <c r="CO176" s="99"/>
      <c r="CP176" s="99"/>
      <c r="CQ176" s="99"/>
      <c r="CR176" s="99"/>
      <c r="CS176" s="99"/>
      <c r="CT176" s="99"/>
      <c r="CU176" s="99"/>
      <c r="CV176" s="99"/>
      <c r="CW176" s="99"/>
      <c r="CX176" s="99"/>
      <c r="CY176" s="99"/>
      <c r="CZ176" s="99"/>
      <c r="DA176" s="99"/>
      <c r="DB176" s="99"/>
      <c r="DC176" s="99"/>
      <c r="DD176" s="99"/>
    </row>
    <row r="177" spans="3:108" s="34" customFormat="1">
      <c r="C177" s="44"/>
      <c r="AV177" s="99"/>
      <c r="AW177" s="99"/>
      <c r="AX177" s="99"/>
      <c r="AY177" s="99"/>
      <c r="AZ177" s="99"/>
      <c r="BA177" s="99"/>
      <c r="BB177" s="99"/>
      <c r="BC177" s="99"/>
      <c r="BD177" s="99"/>
      <c r="BE177" s="99"/>
      <c r="BF177" s="99"/>
      <c r="BG177" s="99"/>
      <c r="BH177" s="99"/>
      <c r="BI177" s="99"/>
      <c r="BJ177" s="99"/>
      <c r="BK177" s="99"/>
      <c r="BL177" s="99"/>
      <c r="BM177" s="99"/>
      <c r="BN177" s="99"/>
      <c r="BO177" s="99"/>
      <c r="BP177" s="99"/>
      <c r="BQ177" s="99"/>
      <c r="BR177" s="99"/>
      <c r="BS177" s="99"/>
      <c r="BT177" s="99"/>
      <c r="BU177" s="99"/>
      <c r="BV177" s="99"/>
      <c r="BW177" s="99"/>
      <c r="BX177" s="99"/>
      <c r="BY177" s="99"/>
      <c r="BZ177" s="99"/>
      <c r="CA177" s="99"/>
      <c r="CB177" s="99"/>
      <c r="CC177" s="99"/>
      <c r="CD177" s="99"/>
      <c r="CE177" s="99"/>
      <c r="CF177" s="99"/>
      <c r="CG177" s="99"/>
      <c r="CH177" s="99"/>
      <c r="CI177" s="99"/>
      <c r="CJ177" s="99"/>
      <c r="CK177" s="99"/>
      <c r="CL177" s="99"/>
      <c r="CM177" s="99"/>
      <c r="CN177" s="99"/>
      <c r="CO177" s="99"/>
      <c r="CP177" s="99"/>
      <c r="CQ177" s="99"/>
      <c r="CR177" s="99"/>
      <c r="CS177" s="99"/>
      <c r="CT177" s="99"/>
      <c r="CU177" s="99"/>
      <c r="CV177" s="99"/>
      <c r="CW177" s="99"/>
      <c r="CX177" s="99"/>
      <c r="CY177" s="99"/>
      <c r="CZ177" s="99"/>
      <c r="DA177" s="99"/>
      <c r="DB177" s="99"/>
      <c r="DC177" s="99"/>
      <c r="DD177" s="99"/>
    </row>
    <row r="178" spans="3:108" s="34" customFormat="1">
      <c r="C178" s="44"/>
      <c r="AV178" s="99"/>
      <c r="AW178" s="99"/>
      <c r="AX178" s="99"/>
      <c r="AY178" s="99"/>
      <c r="AZ178" s="99"/>
      <c r="BA178" s="99"/>
      <c r="BB178" s="99"/>
      <c r="BC178" s="99"/>
      <c r="BD178" s="99"/>
      <c r="BE178" s="99"/>
      <c r="BF178" s="99"/>
      <c r="BG178" s="99"/>
      <c r="BH178" s="99"/>
      <c r="BI178" s="99"/>
      <c r="BJ178" s="99"/>
      <c r="BK178" s="99"/>
      <c r="BL178" s="99"/>
      <c r="BM178" s="99"/>
      <c r="BN178" s="99"/>
      <c r="BO178" s="99"/>
      <c r="BP178" s="99"/>
      <c r="BQ178" s="99"/>
      <c r="BR178" s="99"/>
      <c r="BS178" s="99"/>
      <c r="BT178" s="99"/>
      <c r="BU178" s="99"/>
      <c r="BV178" s="99"/>
      <c r="BW178" s="99"/>
      <c r="BX178" s="99"/>
      <c r="BY178" s="99"/>
      <c r="BZ178" s="99"/>
      <c r="CA178" s="99"/>
      <c r="CB178" s="99"/>
      <c r="CC178" s="99"/>
      <c r="CD178" s="99"/>
      <c r="CE178" s="99"/>
      <c r="CF178" s="99"/>
      <c r="CG178" s="99"/>
      <c r="CH178" s="99"/>
      <c r="CI178" s="99"/>
      <c r="CJ178" s="99"/>
      <c r="CK178" s="99"/>
      <c r="CL178" s="99"/>
      <c r="CM178" s="99"/>
      <c r="CN178" s="99"/>
      <c r="CO178" s="99"/>
      <c r="CP178" s="99"/>
      <c r="CQ178" s="99"/>
      <c r="CR178" s="99"/>
      <c r="CS178" s="99"/>
      <c r="CT178" s="99"/>
      <c r="CU178" s="99"/>
      <c r="CV178" s="99"/>
      <c r="CW178" s="99"/>
      <c r="CX178" s="99"/>
      <c r="CY178" s="99"/>
      <c r="CZ178" s="99"/>
      <c r="DA178" s="99"/>
      <c r="DB178" s="99"/>
      <c r="DC178" s="99"/>
      <c r="DD178" s="99"/>
    </row>
    <row r="179" spans="3:108" s="34" customFormat="1">
      <c r="C179" s="44"/>
      <c r="AV179" s="99"/>
      <c r="AW179" s="99"/>
      <c r="AX179" s="99"/>
      <c r="AY179" s="99"/>
      <c r="AZ179" s="99"/>
      <c r="BA179" s="99"/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99"/>
      <c r="BP179" s="99"/>
      <c r="BQ179" s="99"/>
      <c r="BR179" s="99"/>
      <c r="BS179" s="99"/>
      <c r="BT179" s="99"/>
      <c r="BU179" s="99"/>
      <c r="BV179" s="99"/>
      <c r="BW179" s="99"/>
      <c r="BX179" s="99"/>
      <c r="BY179" s="99"/>
      <c r="BZ179" s="99"/>
      <c r="CA179" s="99"/>
      <c r="CB179" s="99"/>
      <c r="CC179" s="99"/>
      <c r="CD179" s="99"/>
      <c r="CE179" s="99"/>
      <c r="CF179" s="99"/>
      <c r="CG179" s="99"/>
      <c r="CH179" s="99"/>
      <c r="CI179" s="99"/>
      <c r="CJ179" s="99"/>
      <c r="CK179" s="99"/>
      <c r="CL179" s="99"/>
      <c r="CM179" s="99"/>
      <c r="CN179" s="99"/>
      <c r="CO179" s="99"/>
      <c r="CP179" s="99"/>
      <c r="CQ179" s="99"/>
      <c r="CR179" s="99"/>
      <c r="CS179" s="99"/>
      <c r="CT179" s="99"/>
      <c r="CU179" s="99"/>
      <c r="CV179" s="99"/>
      <c r="CW179" s="99"/>
      <c r="CX179" s="99"/>
      <c r="CY179" s="99"/>
      <c r="CZ179" s="99"/>
      <c r="DA179" s="99"/>
      <c r="DB179" s="99"/>
      <c r="DC179" s="99"/>
      <c r="DD179" s="99"/>
    </row>
    <row r="180" spans="3:108" s="34" customFormat="1">
      <c r="C180" s="44"/>
      <c r="AV180" s="99"/>
      <c r="AW180" s="99"/>
      <c r="AX180" s="99"/>
      <c r="AY180" s="99"/>
      <c r="AZ180" s="99"/>
      <c r="BA180" s="99"/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99"/>
      <c r="BR180" s="99"/>
      <c r="BS180" s="99"/>
      <c r="BT180" s="99"/>
      <c r="BU180" s="99"/>
      <c r="BV180" s="99"/>
      <c r="BW180" s="99"/>
      <c r="BX180" s="99"/>
      <c r="BY180" s="99"/>
      <c r="BZ180" s="99"/>
      <c r="CA180" s="99"/>
      <c r="CB180" s="99"/>
      <c r="CC180" s="99"/>
      <c r="CD180" s="99"/>
      <c r="CE180" s="99"/>
      <c r="CF180" s="99"/>
      <c r="CG180" s="99"/>
      <c r="CH180" s="99"/>
      <c r="CI180" s="99"/>
      <c r="CJ180" s="99"/>
      <c r="CK180" s="99"/>
      <c r="CL180" s="99"/>
      <c r="CM180" s="99"/>
      <c r="CN180" s="99"/>
      <c r="CO180" s="99"/>
      <c r="CP180" s="99"/>
      <c r="CQ180" s="99"/>
      <c r="CR180" s="99"/>
      <c r="CS180" s="99"/>
      <c r="CT180" s="99"/>
      <c r="CU180" s="99"/>
      <c r="CV180" s="99"/>
      <c r="CW180" s="99"/>
      <c r="CX180" s="99"/>
      <c r="CY180" s="99"/>
      <c r="CZ180" s="99"/>
      <c r="DA180" s="99"/>
      <c r="DB180" s="99"/>
      <c r="DC180" s="99"/>
      <c r="DD180" s="99"/>
    </row>
    <row r="181" spans="3:108" s="34" customFormat="1">
      <c r="C181" s="44"/>
      <c r="AV181" s="99"/>
      <c r="AW181" s="99"/>
      <c r="AX181" s="99"/>
      <c r="AY181" s="99"/>
      <c r="AZ181" s="99"/>
      <c r="BA181" s="99"/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99"/>
      <c r="BR181" s="99"/>
      <c r="BS181" s="99"/>
      <c r="BT181" s="99"/>
      <c r="BU181" s="99"/>
      <c r="BV181" s="99"/>
      <c r="BW181" s="99"/>
      <c r="BX181" s="99"/>
      <c r="BY181" s="99"/>
      <c r="BZ181" s="99"/>
      <c r="CA181" s="99"/>
      <c r="CB181" s="99"/>
      <c r="CC181" s="99"/>
      <c r="CD181" s="99"/>
      <c r="CE181" s="99"/>
      <c r="CF181" s="99"/>
      <c r="CG181" s="99"/>
      <c r="CH181" s="99"/>
      <c r="CI181" s="99"/>
      <c r="CJ181" s="99"/>
      <c r="CK181" s="99"/>
      <c r="CL181" s="99"/>
      <c r="CM181" s="99"/>
      <c r="CN181" s="99"/>
      <c r="CO181" s="99"/>
      <c r="CP181" s="99"/>
      <c r="CQ181" s="99"/>
      <c r="CR181" s="99"/>
      <c r="CS181" s="99"/>
      <c r="CT181" s="99"/>
      <c r="CU181" s="99"/>
      <c r="CV181" s="99"/>
      <c r="CW181" s="99"/>
      <c r="CX181" s="99"/>
      <c r="CY181" s="99"/>
      <c r="CZ181" s="99"/>
      <c r="DA181" s="99"/>
      <c r="DB181" s="99"/>
      <c r="DC181" s="99"/>
      <c r="DD181" s="99"/>
    </row>
    <row r="182" spans="3:108" s="34" customFormat="1">
      <c r="C182" s="44"/>
      <c r="AV182" s="99"/>
      <c r="AW182" s="99"/>
      <c r="AX182" s="99"/>
      <c r="AY182" s="99"/>
      <c r="AZ182" s="99"/>
      <c r="BA182" s="99"/>
      <c r="BB182" s="99"/>
      <c r="BC182" s="99"/>
      <c r="BD182" s="99"/>
      <c r="BE182" s="99"/>
      <c r="BF182" s="99"/>
      <c r="BG182" s="99"/>
      <c r="BH182" s="99"/>
      <c r="BI182" s="99"/>
      <c r="BJ182" s="99"/>
      <c r="BK182" s="99"/>
      <c r="BL182" s="99"/>
      <c r="BM182" s="99"/>
      <c r="BN182" s="99"/>
      <c r="BO182" s="99"/>
      <c r="BP182" s="99"/>
      <c r="BQ182" s="99"/>
      <c r="BR182" s="99"/>
      <c r="BS182" s="99"/>
      <c r="BT182" s="99"/>
      <c r="BU182" s="99"/>
      <c r="BV182" s="99"/>
      <c r="BW182" s="99"/>
      <c r="BX182" s="99"/>
      <c r="BY182" s="99"/>
      <c r="BZ182" s="99"/>
      <c r="CA182" s="99"/>
      <c r="CB182" s="99"/>
      <c r="CC182" s="99"/>
      <c r="CD182" s="99"/>
      <c r="CE182" s="99"/>
      <c r="CF182" s="99"/>
      <c r="CG182" s="99"/>
      <c r="CH182" s="99"/>
      <c r="CI182" s="99"/>
      <c r="CJ182" s="99"/>
      <c r="CK182" s="99"/>
      <c r="CL182" s="99"/>
      <c r="CM182" s="99"/>
      <c r="CN182" s="99"/>
      <c r="CO182" s="99"/>
      <c r="CP182" s="99"/>
      <c r="CQ182" s="99"/>
      <c r="CR182" s="99"/>
      <c r="CS182" s="99"/>
      <c r="CT182" s="99"/>
      <c r="CU182" s="99"/>
      <c r="CV182" s="99"/>
      <c r="CW182" s="99"/>
      <c r="CX182" s="99"/>
      <c r="CY182" s="99"/>
      <c r="CZ182" s="99"/>
      <c r="DA182" s="99"/>
      <c r="DB182" s="99"/>
      <c r="DC182" s="99"/>
      <c r="DD182" s="99"/>
    </row>
    <row r="183" spans="3:108" s="34" customFormat="1">
      <c r="C183" s="44"/>
      <c r="AV183" s="99"/>
      <c r="AW183" s="99"/>
      <c r="AX183" s="99"/>
      <c r="AY183" s="99"/>
      <c r="AZ183" s="99"/>
      <c r="BA183" s="99"/>
      <c r="BB183" s="99"/>
      <c r="BC183" s="99"/>
      <c r="BD183" s="99"/>
      <c r="BE183" s="99"/>
      <c r="BF183" s="99"/>
      <c r="BG183" s="99"/>
      <c r="BH183" s="99"/>
      <c r="BI183" s="99"/>
      <c r="BJ183" s="99"/>
      <c r="BK183" s="99"/>
      <c r="BL183" s="99"/>
      <c r="BM183" s="99"/>
      <c r="BN183" s="99"/>
      <c r="BO183" s="99"/>
      <c r="BP183" s="99"/>
      <c r="BQ183" s="99"/>
      <c r="BR183" s="99"/>
      <c r="BS183" s="99"/>
      <c r="BT183" s="99"/>
      <c r="BU183" s="99"/>
      <c r="BV183" s="99"/>
      <c r="BW183" s="99"/>
      <c r="BX183" s="99"/>
      <c r="BY183" s="99"/>
      <c r="BZ183" s="99"/>
      <c r="CA183" s="99"/>
      <c r="CB183" s="99"/>
      <c r="CC183" s="99"/>
      <c r="CD183" s="99"/>
      <c r="CE183" s="99"/>
      <c r="CF183" s="99"/>
      <c r="CG183" s="99"/>
      <c r="CH183" s="99"/>
      <c r="CI183" s="99"/>
      <c r="CJ183" s="99"/>
      <c r="CK183" s="99"/>
      <c r="CL183" s="99"/>
      <c r="CM183" s="99"/>
      <c r="CN183" s="99"/>
      <c r="CO183" s="99"/>
      <c r="CP183" s="99"/>
      <c r="CQ183" s="99"/>
      <c r="CR183" s="99"/>
      <c r="CS183" s="99"/>
      <c r="CT183" s="99"/>
      <c r="CU183" s="99"/>
      <c r="CV183" s="99"/>
      <c r="CW183" s="99"/>
      <c r="CX183" s="99"/>
      <c r="CY183" s="99"/>
      <c r="CZ183" s="99"/>
      <c r="DA183" s="99"/>
      <c r="DB183" s="99"/>
      <c r="DC183" s="99"/>
      <c r="DD183" s="99"/>
    </row>
    <row r="184" spans="3:108" s="34" customFormat="1">
      <c r="C184" s="44"/>
      <c r="AV184" s="99"/>
      <c r="AW184" s="99"/>
      <c r="AX184" s="99"/>
      <c r="AY184" s="99"/>
      <c r="AZ184" s="99"/>
      <c r="BA184" s="99"/>
      <c r="BB184" s="99"/>
      <c r="BC184" s="99"/>
      <c r="BD184" s="99"/>
      <c r="BE184" s="99"/>
      <c r="BF184" s="99"/>
      <c r="BG184" s="99"/>
      <c r="BH184" s="99"/>
      <c r="BI184" s="99"/>
      <c r="BJ184" s="99"/>
      <c r="BK184" s="99"/>
      <c r="BL184" s="99"/>
      <c r="BM184" s="99"/>
      <c r="BN184" s="99"/>
      <c r="BO184" s="99"/>
      <c r="BP184" s="99"/>
      <c r="BQ184" s="99"/>
      <c r="BR184" s="99"/>
      <c r="BS184" s="99"/>
      <c r="BT184" s="99"/>
      <c r="BU184" s="99"/>
      <c r="BV184" s="99"/>
      <c r="BW184" s="99"/>
      <c r="BX184" s="99"/>
      <c r="BY184" s="99"/>
      <c r="BZ184" s="99"/>
      <c r="CA184" s="99"/>
      <c r="CB184" s="99"/>
      <c r="CC184" s="99"/>
      <c r="CD184" s="99"/>
      <c r="CE184" s="99"/>
      <c r="CF184" s="99"/>
      <c r="CG184" s="99"/>
      <c r="CH184" s="99"/>
      <c r="CI184" s="99"/>
      <c r="CJ184" s="99"/>
      <c r="CK184" s="99"/>
      <c r="CL184" s="99"/>
      <c r="CM184" s="99"/>
      <c r="CN184" s="99"/>
      <c r="CO184" s="99"/>
      <c r="CP184" s="99"/>
      <c r="CQ184" s="99"/>
      <c r="CR184" s="99"/>
      <c r="CS184" s="99"/>
      <c r="CT184" s="99"/>
      <c r="CU184" s="99"/>
      <c r="CV184" s="99"/>
      <c r="CW184" s="99"/>
      <c r="CX184" s="99"/>
      <c r="CY184" s="99"/>
      <c r="CZ184" s="99"/>
      <c r="DA184" s="99"/>
      <c r="DB184" s="99"/>
      <c r="DC184" s="99"/>
      <c r="DD184" s="99"/>
    </row>
    <row r="185" spans="3:108" s="34" customFormat="1">
      <c r="C185" s="44"/>
      <c r="AV185" s="99"/>
      <c r="AW185" s="99"/>
      <c r="AX185" s="99"/>
      <c r="AY185" s="99"/>
      <c r="AZ185" s="99"/>
      <c r="BA185" s="99"/>
      <c r="BB185" s="99"/>
      <c r="BC185" s="99"/>
      <c r="BD185" s="99"/>
      <c r="BE185" s="99"/>
      <c r="BF185" s="99"/>
      <c r="BG185" s="99"/>
      <c r="BH185" s="99"/>
      <c r="BI185" s="99"/>
      <c r="BJ185" s="99"/>
      <c r="BK185" s="99"/>
      <c r="BL185" s="99"/>
      <c r="BM185" s="99"/>
      <c r="BN185" s="99"/>
      <c r="BO185" s="99"/>
      <c r="BP185" s="99"/>
      <c r="BQ185" s="99"/>
      <c r="BR185" s="99"/>
      <c r="BS185" s="99"/>
      <c r="BT185" s="99"/>
      <c r="BU185" s="99"/>
      <c r="BV185" s="99"/>
      <c r="BW185" s="99"/>
      <c r="BX185" s="99"/>
      <c r="BY185" s="99"/>
      <c r="BZ185" s="99"/>
      <c r="CA185" s="99"/>
      <c r="CB185" s="99"/>
      <c r="CC185" s="99"/>
      <c r="CD185" s="99"/>
      <c r="CE185" s="99"/>
      <c r="CF185" s="99"/>
      <c r="CG185" s="99"/>
      <c r="CH185" s="99"/>
      <c r="CI185" s="99"/>
      <c r="CJ185" s="99"/>
      <c r="CK185" s="99"/>
      <c r="CL185" s="99"/>
      <c r="CM185" s="99"/>
      <c r="CN185" s="99"/>
      <c r="CO185" s="99"/>
      <c r="CP185" s="99"/>
      <c r="CQ185" s="99"/>
      <c r="CR185" s="99"/>
      <c r="CS185" s="99"/>
      <c r="CT185" s="99"/>
      <c r="CU185" s="99"/>
      <c r="CV185" s="99"/>
      <c r="CW185" s="99"/>
      <c r="CX185" s="99"/>
      <c r="CY185" s="99"/>
      <c r="CZ185" s="99"/>
      <c r="DA185" s="99"/>
      <c r="DB185" s="99"/>
      <c r="DC185" s="99"/>
      <c r="DD185" s="99"/>
    </row>
    <row r="186" spans="3:108" s="34" customFormat="1">
      <c r="C186" s="44"/>
      <c r="AV186" s="99"/>
      <c r="AW186" s="99"/>
      <c r="AX186" s="99"/>
      <c r="AY186" s="99"/>
      <c r="AZ186" s="99"/>
      <c r="BA186" s="99"/>
      <c r="BB186" s="99"/>
      <c r="BC186" s="99"/>
      <c r="BD186" s="99"/>
      <c r="BE186" s="99"/>
      <c r="BF186" s="99"/>
      <c r="BG186" s="99"/>
      <c r="BH186" s="99"/>
      <c r="BI186" s="99"/>
      <c r="BJ186" s="99"/>
      <c r="BK186" s="99"/>
      <c r="BL186" s="99"/>
      <c r="BM186" s="99"/>
      <c r="BN186" s="99"/>
      <c r="BO186" s="99"/>
      <c r="BP186" s="99"/>
      <c r="BQ186" s="99"/>
      <c r="BR186" s="99"/>
      <c r="BS186" s="99"/>
      <c r="BT186" s="99"/>
      <c r="BU186" s="99"/>
      <c r="BV186" s="99"/>
      <c r="BW186" s="99"/>
      <c r="BX186" s="99"/>
      <c r="BY186" s="99"/>
      <c r="BZ186" s="99"/>
      <c r="CA186" s="99"/>
      <c r="CB186" s="99"/>
      <c r="CC186" s="99"/>
      <c r="CD186" s="99"/>
      <c r="CE186" s="99"/>
      <c r="CF186" s="99"/>
      <c r="CG186" s="99"/>
      <c r="CH186" s="99"/>
      <c r="CI186" s="99"/>
      <c r="CJ186" s="99"/>
      <c r="CK186" s="99"/>
      <c r="CL186" s="99"/>
      <c r="CM186" s="99"/>
      <c r="CN186" s="99"/>
      <c r="CO186" s="99"/>
      <c r="CP186" s="99"/>
      <c r="CQ186" s="99"/>
      <c r="CR186" s="99"/>
      <c r="CS186" s="99"/>
      <c r="CT186" s="99"/>
      <c r="CU186" s="99"/>
      <c r="CV186" s="99"/>
      <c r="CW186" s="99"/>
      <c r="CX186" s="99"/>
      <c r="CY186" s="99"/>
      <c r="CZ186" s="99"/>
      <c r="DA186" s="99"/>
      <c r="DB186" s="99"/>
      <c r="DC186" s="99"/>
      <c r="DD186" s="99"/>
    </row>
    <row r="187" spans="3:108" s="34" customFormat="1">
      <c r="C187" s="44"/>
      <c r="AV187" s="99"/>
      <c r="AW187" s="99"/>
      <c r="AX187" s="99"/>
      <c r="AY187" s="99"/>
      <c r="AZ187" s="99"/>
      <c r="BA187" s="99"/>
      <c r="BB187" s="99"/>
      <c r="BC187" s="99"/>
      <c r="BD187" s="99"/>
      <c r="BE187" s="99"/>
      <c r="BF187" s="99"/>
      <c r="BG187" s="99"/>
      <c r="BH187" s="99"/>
      <c r="BI187" s="99"/>
      <c r="BJ187" s="99"/>
      <c r="BK187" s="99"/>
      <c r="BL187" s="99"/>
      <c r="BM187" s="99"/>
      <c r="BN187" s="99"/>
      <c r="BO187" s="99"/>
      <c r="BP187" s="99"/>
      <c r="BQ187" s="99"/>
      <c r="BR187" s="99"/>
      <c r="BS187" s="99"/>
      <c r="BT187" s="99"/>
      <c r="BU187" s="99"/>
      <c r="BV187" s="99"/>
      <c r="BW187" s="99"/>
      <c r="BX187" s="99"/>
      <c r="BY187" s="99"/>
      <c r="BZ187" s="99"/>
      <c r="CA187" s="99"/>
      <c r="CB187" s="99"/>
      <c r="CC187" s="99"/>
      <c r="CD187" s="99"/>
      <c r="CE187" s="99"/>
      <c r="CF187" s="99"/>
      <c r="CG187" s="99"/>
      <c r="CH187" s="99"/>
      <c r="CI187" s="99"/>
      <c r="CJ187" s="99"/>
      <c r="CK187" s="99"/>
      <c r="CL187" s="99"/>
      <c r="CM187" s="99"/>
      <c r="CN187" s="99"/>
      <c r="CO187" s="99"/>
      <c r="CP187" s="99"/>
      <c r="CQ187" s="99"/>
      <c r="CR187" s="99"/>
      <c r="CS187" s="99"/>
      <c r="CT187" s="99"/>
      <c r="CU187" s="99"/>
      <c r="CV187" s="99"/>
      <c r="CW187" s="99"/>
      <c r="CX187" s="99"/>
      <c r="CY187" s="99"/>
      <c r="CZ187" s="99"/>
      <c r="DA187" s="99"/>
      <c r="DB187" s="99"/>
      <c r="DC187" s="99"/>
      <c r="DD187" s="99"/>
    </row>
    <row r="188" spans="3:108" s="34" customFormat="1">
      <c r="C188" s="44"/>
      <c r="AV188" s="99"/>
      <c r="AW188" s="99"/>
      <c r="AX188" s="99"/>
      <c r="AY188" s="99"/>
      <c r="AZ188" s="99"/>
      <c r="BA188" s="99"/>
      <c r="BB188" s="99"/>
      <c r="BC188" s="99"/>
      <c r="BD188" s="99"/>
      <c r="BE188" s="99"/>
      <c r="BF188" s="99"/>
      <c r="BG188" s="99"/>
      <c r="BH188" s="99"/>
      <c r="BI188" s="99"/>
      <c r="BJ188" s="99"/>
      <c r="BK188" s="99"/>
      <c r="BL188" s="99"/>
      <c r="BM188" s="99"/>
      <c r="BN188" s="99"/>
      <c r="BO188" s="99"/>
      <c r="BP188" s="99"/>
      <c r="BQ188" s="99"/>
      <c r="BR188" s="99"/>
      <c r="BS188" s="99"/>
      <c r="BT188" s="99"/>
      <c r="BU188" s="99"/>
      <c r="BV188" s="99"/>
      <c r="BW188" s="99"/>
      <c r="BX188" s="99"/>
      <c r="BY188" s="99"/>
      <c r="BZ188" s="99"/>
      <c r="CA188" s="99"/>
      <c r="CB188" s="99"/>
      <c r="CC188" s="99"/>
      <c r="CD188" s="99"/>
      <c r="CE188" s="99"/>
      <c r="CF188" s="99"/>
      <c r="CG188" s="99"/>
      <c r="CH188" s="99"/>
      <c r="CI188" s="99"/>
      <c r="CJ188" s="99"/>
      <c r="CK188" s="99"/>
      <c r="CL188" s="99"/>
      <c r="CM188" s="99"/>
      <c r="CN188" s="99"/>
      <c r="CO188" s="99"/>
      <c r="CP188" s="99"/>
      <c r="CQ188" s="99"/>
      <c r="CR188" s="99"/>
      <c r="CS188" s="99"/>
      <c r="CT188" s="99"/>
      <c r="CU188" s="99"/>
      <c r="CV188" s="99"/>
      <c r="CW188" s="99"/>
      <c r="CX188" s="99"/>
      <c r="CY188" s="99"/>
      <c r="CZ188" s="99"/>
      <c r="DA188" s="99"/>
      <c r="DB188" s="99"/>
      <c r="DC188" s="99"/>
      <c r="DD188" s="99"/>
    </row>
    <row r="189" spans="3:108" s="34" customFormat="1">
      <c r="C189" s="44"/>
      <c r="AV189" s="99"/>
      <c r="AW189" s="99"/>
      <c r="AX189" s="99"/>
      <c r="AY189" s="99"/>
      <c r="AZ189" s="99"/>
      <c r="BA189" s="99"/>
      <c r="BB189" s="99"/>
      <c r="BC189" s="99"/>
      <c r="BD189" s="99"/>
      <c r="BE189" s="99"/>
      <c r="BF189" s="99"/>
      <c r="BG189" s="99"/>
      <c r="BH189" s="99"/>
      <c r="BI189" s="99"/>
      <c r="BJ189" s="99"/>
      <c r="BK189" s="99"/>
      <c r="BL189" s="99"/>
      <c r="BM189" s="99"/>
      <c r="BN189" s="99"/>
      <c r="BO189" s="99"/>
      <c r="BP189" s="99"/>
      <c r="BQ189" s="99"/>
      <c r="BR189" s="99"/>
      <c r="BS189" s="99"/>
      <c r="BT189" s="99"/>
      <c r="BU189" s="99"/>
      <c r="BV189" s="99"/>
      <c r="BW189" s="99"/>
      <c r="BX189" s="99"/>
      <c r="BY189" s="99"/>
      <c r="BZ189" s="99"/>
      <c r="CA189" s="99"/>
      <c r="CB189" s="99"/>
      <c r="CC189" s="99"/>
      <c r="CD189" s="99"/>
      <c r="CE189" s="99"/>
      <c r="CF189" s="99"/>
      <c r="CG189" s="99"/>
      <c r="CH189" s="99"/>
      <c r="CI189" s="99"/>
      <c r="CJ189" s="99"/>
      <c r="CK189" s="99"/>
      <c r="CL189" s="99"/>
      <c r="CM189" s="99"/>
      <c r="CN189" s="99"/>
      <c r="CO189" s="99"/>
      <c r="CP189" s="99"/>
      <c r="CQ189" s="99"/>
      <c r="CR189" s="99"/>
      <c r="CS189" s="99"/>
      <c r="CT189" s="99"/>
      <c r="CU189" s="99"/>
      <c r="CV189" s="99"/>
      <c r="CW189" s="99"/>
      <c r="CX189" s="99"/>
      <c r="CY189" s="99"/>
      <c r="CZ189" s="99"/>
      <c r="DA189" s="99"/>
      <c r="DB189" s="99"/>
      <c r="DC189" s="99"/>
      <c r="DD189" s="99"/>
    </row>
    <row r="190" spans="3:108" s="34" customFormat="1">
      <c r="C190" s="44"/>
      <c r="AV190" s="99"/>
      <c r="AW190" s="99"/>
      <c r="AX190" s="99"/>
      <c r="AY190" s="99"/>
      <c r="AZ190" s="99"/>
      <c r="BA190" s="99"/>
      <c r="BB190" s="99"/>
      <c r="BC190" s="99"/>
      <c r="BD190" s="99"/>
      <c r="BE190" s="99"/>
      <c r="BF190" s="99"/>
      <c r="BG190" s="99"/>
      <c r="BH190" s="99"/>
      <c r="BI190" s="99"/>
      <c r="BJ190" s="99"/>
      <c r="BK190" s="99"/>
      <c r="BL190" s="99"/>
      <c r="BM190" s="99"/>
      <c r="BN190" s="99"/>
      <c r="BO190" s="99"/>
      <c r="BP190" s="99"/>
      <c r="BQ190" s="99"/>
      <c r="BR190" s="99"/>
      <c r="BS190" s="99"/>
      <c r="BT190" s="99"/>
      <c r="BU190" s="99"/>
      <c r="BV190" s="99"/>
      <c r="BW190" s="99"/>
      <c r="BX190" s="99"/>
      <c r="BY190" s="99"/>
      <c r="BZ190" s="99"/>
      <c r="CA190" s="99"/>
      <c r="CB190" s="99"/>
      <c r="CC190" s="99"/>
      <c r="CD190" s="99"/>
      <c r="CE190" s="99"/>
      <c r="CF190" s="99"/>
      <c r="CG190" s="99"/>
      <c r="CH190" s="99"/>
      <c r="CI190" s="99"/>
      <c r="CJ190" s="99"/>
      <c r="CK190" s="99"/>
      <c r="CL190" s="99"/>
      <c r="CM190" s="99"/>
      <c r="CN190" s="99"/>
      <c r="CO190" s="99"/>
      <c r="CP190" s="99"/>
      <c r="CQ190" s="99"/>
      <c r="CR190" s="99"/>
      <c r="CS190" s="99"/>
      <c r="CT190" s="99"/>
      <c r="CU190" s="99"/>
      <c r="CV190" s="99"/>
      <c r="CW190" s="99"/>
      <c r="CX190" s="99"/>
      <c r="CY190" s="99"/>
      <c r="CZ190" s="99"/>
      <c r="DA190" s="99"/>
      <c r="DB190" s="99"/>
      <c r="DC190" s="99"/>
      <c r="DD190" s="99"/>
    </row>
    <row r="191" spans="3:108" s="34" customFormat="1">
      <c r="C191" s="44"/>
      <c r="AV191" s="99"/>
      <c r="AW191" s="99"/>
      <c r="AX191" s="99"/>
      <c r="AY191" s="99"/>
      <c r="AZ191" s="99"/>
      <c r="BA191" s="99"/>
      <c r="BB191" s="99"/>
      <c r="BC191" s="99"/>
      <c r="BD191" s="99"/>
      <c r="BE191" s="99"/>
      <c r="BF191" s="99"/>
      <c r="BG191" s="99"/>
      <c r="BH191" s="99"/>
      <c r="BI191" s="99"/>
      <c r="BJ191" s="99"/>
      <c r="BK191" s="99"/>
      <c r="BL191" s="99"/>
      <c r="BM191" s="99"/>
      <c r="BN191" s="99"/>
      <c r="BO191" s="99"/>
      <c r="BP191" s="99"/>
      <c r="BQ191" s="99"/>
      <c r="BR191" s="99"/>
      <c r="BS191" s="99"/>
      <c r="BT191" s="99"/>
      <c r="BU191" s="99"/>
      <c r="BV191" s="99"/>
      <c r="BW191" s="99"/>
      <c r="BX191" s="99"/>
      <c r="BY191" s="99"/>
      <c r="BZ191" s="99"/>
      <c r="CA191" s="99"/>
      <c r="CB191" s="99"/>
      <c r="CC191" s="99"/>
      <c r="CD191" s="99"/>
      <c r="CE191" s="99"/>
      <c r="CF191" s="99"/>
      <c r="CG191" s="99"/>
      <c r="CH191" s="99"/>
      <c r="CI191" s="99"/>
      <c r="CJ191" s="99"/>
      <c r="CK191" s="99"/>
      <c r="CL191" s="99"/>
      <c r="CM191" s="99"/>
      <c r="CN191" s="99"/>
      <c r="CO191" s="99"/>
      <c r="CP191" s="99"/>
      <c r="CQ191" s="99"/>
      <c r="CR191" s="99"/>
      <c r="CS191" s="99"/>
      <c r="CT191" s="99"/>
      <c r="CU191" s="99"/>
      <c r="CV191" s="99"/>
      <c r="CW191" s="99"/>
      <c r="CX191" s="99"/>
      <c r="CY191" s="99"/>
      <c r="CZ191" s="99"/>
      <c r="DA191" s="99"/>
      <c r="DB191" s="99"/>
      <c r="DC191" s="99"/>
      <c r="DD191" s="99"/>
    </row>
    <row r="192" spans="3:108" s="34" customFormat="1">
      <c r="C192" s="44"/>
      <c r="AV192" s="99"/>
      <c r="AW192" s="99"/>
      <c r="AX192" s="99"/>
      <c r="AY192" s="99"/>
      <c r="AZ192" s="99"/>
      <c r="BA192" s="99"/>
      <c r="BB192" s="99"/>
      <c r="BC192" s="99"/>
      <c r="BD192" s="99"/>
      <c r="BE192" s="99"/>
      <c r="BF192" s="99"/>
      <c r="BG192" s="99"/>
      <c r="BH192" s="99"/>
      <c r="BI192" s="99"/>
      <c r="BJ192" s="99"/>
      <c r="BK192" s="99"/>
      <c r="BL192" s="99"/>
      <c r="BM192" s="99"/>
      <c r="BN192" s="99"/>
      <c r="BO192" s="99"/>
      <c r="BP192" s="99"/>
      <c r="BQ192" s="99"/>
      <c r="BR192" s="99"/>
      <c r="BS192" s="99"/>
      <c r="BT192" s="99"/>
      <c r="BU192" s="99"/>
      <c r="BV192" s="99"/>
      <c r="BW192" s="99"/>
      <c r="BX192" s="99"/>
      <c r="BY192" s="99"/>
      <c r="BZ192" s="99"/>
      <c r="CA192" s="99"/>
      <c r="CB192" s="99"/>
      <c r="CC192" s="99"/>
      <c r="CD192" s="99"/>
      <c r="CE192" s="99"/>
      <c r="CF192" s="99"/>
      <c r="CG192" s="99"/>
      <c r="CH192" s="99"/>
      <c r="CI192" s="99"/>
      <c r="CJ192" s="99"/>
      <c r="CK192" s="99"/>
      <c r="CL192" s="99"/>
      <c r="CM192" s="99"/>
      <c r="CN192" s="99"/>
      <c r="CO192" s="99"/>
      <c r="CP192" s="99"/>
      <c r="CQ192" s="99"/>
      <c r="CR192" s="99"/>
      <c r="CS192" s="99"/>
      <c r="CT192" s="99"/>
      <c r="CU192" s="99"/>
      <c r="CV192" s="99"/>
      <c r="CW192" s="99"/>
      <c r="CX192" s="99"/>
      <c r="CY192" s="99"/>
      <c r="CZ192" s="99"/>
      <c r="DA192" s="99"/>
      <c r="DB192" s="99"/>
      <c r="DC192" s="99"/>
      <c r="DD192" s="99"/>
    </row>
    <row r="193" spans="3:108" s="34" customFormat="1">
      <c r="C193" s="44"/>
      <c r="AV193" s="99"/>
      <c r="AW193" s="99"/>
      <c r="AX193" s="99"/>
      <c r="AY193" s="99"/>
      <c r="AZ193" s="99"/>
      <c r="BA193" s="99"/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99"/>
      <c r="BR193" s="99"/>
      <c r="BS193" s="99"/>
      <c r="BT193" s="99"/>
      <c r="BU193" s="99"/>
      <c r="BV193" s="99"/>
      <c r="BW193" s="99"/>
      <c r="BX193" s="99"/>
      <c r="BY193" s="99"/>
      <c r="BZ193" s="99"/>
      <c r="CA193" s="99"/>
      <c r="CB193" s="99"/>
      <c r="CC193" s="99"/>
      <c r="CD193" s="99"/>
      <c r="CE193" s="99"/>
      <c r="CF193" s="99"/>
      <c r="CG193" s="99"/>
      <c r="CH193" s="99"/>
      <c r="CI193" s="99"/>
      <c r="CJ193" s="99"/>
      <c r="CK193" s="99"/>
      <c r="CL193" s="99"/>
      <c r="CM193" s="99"/>
      <c r="CN193" s="99"/>
      <c r="CO193" s="99"/>
      <c r="CP193" s="99"/>
      <c r="CQ193" s="99"/>
      <c r="CR193" s="99"/>
      <c r="CS193" s="99"/>
      <c r="CT193" s="99"/>
      <c r="CU193" s="99"/>
      <c r="CV193" s="99"/>
      <c r="CW193" s="99"/>
      <c r="CX193" s="99"/>
      <c r="CY193" s="99"/>
      <c r="CZ193" s="99"/>
      <c r="DA193" s="99"/>
      <c r="DB193" s="99"/>
      <c r="DC193" s="99"/>
      <c r="DD193" s="99"/>
    </row>
    <row r="194" spans="3:108" s="34" customFormat="1">
      <c r="C194" s="44"/>
      <c r="AV194" s="99"/>
      <c r="AW194" s="99"/>
      <c r="AX194" s="99"/>
      <c r="AY194" s="99"/>
      <c r="AZ194" s="99"/>
      <c r="BA194" s="99"/>
      <c r="BB194" s="99"/>
      <c r="BC194" s="99"/>
      <c r="BD194" s="99"/>
      <c r="BE194" s="99"/>
      <c r="BF194" s="99"/>
      <c r="BG194" s="99"/>
      <c r="BH194" s="99"/>
      <c r="BI194" s="99"/>
      <c r="BJ194" s="99"/>
      <c r="BK194" s="99"/>
      <c r="BL194" s="99"/>
      <c r="BM194" s="99"/>
      <c r="BN194" s="99"/>
      <c r="BO194" s="99"/>
      <c r="BP194" s="99"/>
      <c r="BQ194" s="99"/>
      <c r="BR194" s="99"/>
      <c r="BS194" s="99"/>
      <c r="BT194" s="99"/>
      <c r="BU194" s="99"/>
      <c r="BV194" s="99"/>
      <c r="BW194" s="99"/>
      <c r="BX194" s="99"/>
      <c r="BY194" s="99"/>
      <c r="BZ194" s="99"/>
      <c r="CA194" s="99"/>
      <c r="CB194" s="99"/>
      <c r="CC194" s="99"/>
      <c r="CD194" s="99"/>
      <c r="CE194" s="99"/>
      <c r="CF194" s="99"/>
      <c r="CG194" s="99"/>
      <c r="CH194" s="99"/>
      <c r="CI194" s="99"/>
      <c r="CJ194" s="99"/>
      <c r="CK194" s="99"/>
      <c r="CL194" s="99"/>
      <c r="CM194" s="99"/>
      <c r="CN194" s="99"/>
      <c r="CO194" s="99"/>
      <c r="CP194" s="99"/>
      <c r="CQ194" s="99"/>
      <c r="CR194" s="99"/>
      <c r="CS194" s="99"/>
      <c r="CT194" s="99"/>
      <c r="CU194" s="99"/>
      <c r="CV194" s="99"/>
      <c r="CW194" s="99"/>
      <c r="CX194" s="99"/>
      <c r="CY194" s="99"/>
      <c r="CZ194" s="99"/>
      <c r="DA194" s="99"/>
      <c r="DB194" s="99"/>
      <c r="DC194" s="99"/>
      <c r="DD194" s="99"/>
    </row>
    <row r="195" spans="3:108" s="34" customFormat="1">
      <c r="C195" s="44"/>
      <c r="AV195" s="99"/>
      <c r="AW195" s="99"/>
      <c r="AX195" s="99"/>
      <c r="AY195" s="99"/>
      <c r="AZ195" s="99"/>
      <c r="BA195" s="99"/>
      <c r="BB195" s="99"/>
      <c r="BC195" s="99"/>
      <c r="BD195" s="99"/>
      <c r="BE195" s="99"/>
      <c r="BF195" s="99"/>
      <c r="BG195" s="99"/>
      <c r="BH195" s="99"/>
      <c r="BI195" s="99"/>
      <c r="BJ195" s="99"/>
      <c r="BK195" s="99"/>
      <c r="BL195" s="99"/>
      <c r="BM195" s="99"/>
      <c r="BN195" s="99"/>
      <c r="BO195" s="99"/>
      <c r="BP195" s="99"/>
      <c r="BQ195" s="99"/>
      <c r="BR195" s="99"/>
      <c r="BS195" s="99"/>
      <c r="BT195" s="99"/>
      <c r="BU195" s="99"/>
      <c r="BV195" s="99"/>
      <c r="BW195" s="99"/>
      <c r="BX195" s="99"/>
      <c r="BY195" s="99"/>
      <c r="BZ195" s="99"/>
      <c r="CA195" s="99"/>
      <c r="CB195" s="99"/>
      <c r="CC195" s="99"/>
      <c r="CD195" s="99"/>
      <c r="CE195" s="99"/>
      <c r="CF195" s="99"/>
      <c r="CG195" s="99"/>
      <c r="CH195" s="99"/>
      <c r="CI195" s="99"/>
      <c r="CJ195" s="99"/>
      <c r="CK195" s="99"/>
      <c r="CL195" s="99"/>
      <c r="CM195" s="99"/>
      <c r="CN195" s="99"/>
      <c r="CO195" s="99"/>
      <c r="CP195" s="99"/>
      <c r="CQ195" s="99"/>
      <c r="CR195" s="99"/>
      <c r="CS195" s="99"/>
      <c r="CT195" s="99"/>
      <c r="CU195" s="99"/>
      <c r="CV195" s="99"/>
      <c r="CW195" s="99"/>
      <c r="CX195" s="99"/>
      <c r="CY195" s="99"/>
      <c r="CZ195" s="99"/>
      <c r="DA195" s="99"/>
      <c r="DB195" s="99"/>
      <c r="DC195" s="99"/>
      <c r="DD195" s="99"/>
    </row>
    <row r="196" spans="3:108" s="34" customFormat="1">
      <c r="C196" s="44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9"/>
      <c r="BZ196" s="99"/>
      <c r="CA196" s="99"/>
      <c r="CB196" s="99"/>
      <c r="CC196" s="99"/>
      <c r="CD196" s="99"/>
      <c r="CE196" s="99"/>
      <c r="CF196" s="99"/>
      <c r="CG196" s="99"/>
      <c r="CH196" s="99"/>
      <c r="CI196" s="99"/>
      <c r="CJ196" s="99"/>
      <c r="CK196" s="99"/>
      <c r="CL196" s="99"/>
      <c r="CM196" s="99"/>
      <c r="CN196" s="99"/>
      <c r="CO196" s="99"/>
      <c r="CP196" s="99"/>
      <c r="CQ196" s="99"/>
      <c r="CR196" s="99"/>
      <c r="CS196" s="99"/>
      <c r="CT196" s="99"/>
      <c r="CU196" s="99"/>
      <c r="CV196" s="99"/>
      <c r="CW196" s="99"/>
      <c r="CX196" s="99"/>
      <c r="CY196" s="99"/>
      <c r="CZ196" s="99"/>
      <c r="DA196" s="99"/>
      <c r="DB196" s="99"/>
      <c r="DC196" s="99"/>
      <c r="DD196" s="99"/>
    </row>
    <row r="197" spans="3:108" s="34" customFormat="1">
      <c r="C197" s="44"/>
      <c r="AV197" s="99"/>
      <c r="AW197" s="99"/>
      <c r="AX197" s="99"/>
      <c r="AY197" s="99"/>
      <c r="AZ197" s="99"/>
      <c r="BA197" s="99"/>
      <c r="BB197" s="99"/>
      <c r="BC197" s="99"/>
      <c r="BD197" s="99"/>
      <c r="BE197" s="99"/>
      <c r="BF197" s="99"/>
      <c r="BG197" s="99"/>
      <c r="BH197" s="99"/>
      <c r="BI197" s="99"/>
      <c r="BJ197" s="99"/>
      <c r="BK197" s="99"/>
      <c r="BL197" s="99"/>
      <c r="BM197" s="99"/>
      <c r="BN197" s="99"/>
      <c r="BO197" s="99"/>
      <c r="BP197" s="99"/>
      <c r="BQ197" s="99"/>
      <c r="BR197" s="99"/>
      <c r="BS197" s="99"/>
      <c r="BT197" s="99"/>
      <c r="BU197" s="99"/>
      <c r="BV197" s="99"/>
      <c r="BW197" s="99"/>
      <c r="BX197" s="99"/>
      <c r="BY197" s="99"/>
      <c r="BZ197" s="99"/>
      <c r="CA197" s="99"/>
      <c r="CB197" s="99"/>
      <c r="CC197" s="99"/>
      <c r="CD197" s="99"/>
      <c r="CE197" s="99"/>
      <c r="CF197" s="99"/>
      <c r="CG197" s="99"/>
      <c r="CH197" s="99"/>
      <c r="CI197" s="99"/>
      <c r="CJ197" s="99"/>
      <c r="CK197" s="99"/>
      <c r="CL197" s="99"/>
      <c r="CM197" s="99"/>
      <c r="CN197" s="99"/>
      <c r="CO197" s="99"/>
      <c r="CP197" s="99"/>
      <c r="CQ197" s="99"/>
      <c r="CR197" s="99"/>
      <c r="CS197" s="99"/>
      <c r="CT197" s="99"/>
      <c r="CU197" s="99"/>
      <c r="CV197" s="99"/>
      <c r="CW197" s="99"/>
      <c r="CX197" s="99"/>
      <c r="CY197" s="99"/>
      <c r="CZ197" s="99"/>
      <c r="DA197" s="99"/>
      <c r="DB197" s="99"/>
      <c r="DC197" s="99"/>
      <c r="DD197" s="99"/>
    </row>
    <row r="198" spans="3:108" s="34" customFormat="1">
      <c r="C198" s="44"/>
      <c r="AV198" s="99"/>
      <c r="AW198" s="99"/>
      <c r="AX198" s="99"/>
      <c r="AY198" s="99"/>
      <c r="AZ198" s="99"/>
      <c r="BA198" s="99"/>
      <c r="BB198" s="99"/>
      <c r="BC198" s="99"/>
      <c r="BD198" s="99"/>
      <c r="BE198" s="99"/>
      <c r="BF198" s="99"/>
      <c r="BG198" s="99"/>
      <c r="BH198" s="99"/>
      <c r="BI198" s="99"/>
      <c r="BJ198" s="99"/>
      <c r="BK198" s="99"/>
      <c r="BL198" s="99"/>
      <c r="BM198" s="99"/>
      <c r="BN198" s="99"/>
      <c r="BO198" s="99"/>
      <c r="BP198" s="99"/>
      <c r="BQ198" s="99"/>
      <c r="BR198" s="99"/>
      <c r="BS198" s="99"/>
      <c r="BT198" s="99"/>
      <c r="BU198" s="99"/>
      <c r="BV198" s="99"/>
      <c r="BW198" s="99"/>
      <c r="BX198" s="99"/>
      <c r="BY198" s="99"/>
      <c r="BZ198" s="99"/>
      <c r="CA198" s="99"/>
      <c r="CB198" s="99"/>
      <c r="CC198" s="99"/>
      <c r="CD198" s="99"/>
      <c r="CE198" s="99"/>
      <c r="CF198" s="99"/>
      <c r="CG198" s="99"/>
      <c r="CH198" s="99"/>
      <c r="CI198" s="99"/>
      <c r="CJ198" s="99"/>
      <c r="CK198" s="99"/>
      <c r="CL198" s="99"/>
      <c r="CM198" s="99"/>
      <c r="CN198" s="99"/>
      <c r="CO198" s="99"/>
      <c r="CP198" s="99"/>
      <c r="CQ198" s="99"/>
      <c r="CR198" s="99"/>
      <c r="CS198" s="99"/>
      <c r="CT198" s="99"/>
      <c r="CU198" s="99"/>
      <c r="CV198" s="99"/>
      <c r="CW198" s="99"/>
      <c r="CX198" s="99"/>
      <c r="CY198" s="99"/>
      <c r="CZ198" s="99"/>
      <c r="DA198" s="99"/>
      <c r="DB198" s="99"/>
      <c r="DC198" s="99"/>
      <c r="DD198" s="99"/>
    </row>
    <row r="199" spans="3:108" s="34" customFormat="1">
      <c r="C199" s="44"/>
      <c r="AV199" s="99"/>
      <c r="AW199" s="99"/>
      <c r="AX199" s="99"/>
      <c r="AY199" s="99"/>
      <c r="AZ199" s="99"/>
      <c r="BA199" s="99"/>
      <c r="BB199" s="99"/>
      <c r="BC199" s="99"/>
      <c r="BD199" s="99"/>
      <c r="BE199" s="99"/>
      <c r="BF199" s="99"/>
      <c r="BG199" s="99"/>
      <c r="BH199" s="99"/>
      <c r="BI199" s="99"/>
      <c r="BJ199" s="99"/>
      <c r="BK199" s="99"/>
      <c r="BL199" s="99"/>
      <c r="BM199" s="99"/>
      <c r="BN199" s="99"/>
      <c r="BO199" s="99"/>
      <c r="BP199" s="99"/>
      <c r="BQ199" s="99"/>
      <c r="BR199" s="99"/>
      <c r="BS199" s="99"/>
      <c r="BT199" s="99"/>
      <c r="BU199" s="99"/>
      <c r="BV199" s="99"/>
      <c r="BW199" s="99"/>
      <c r="BX199" s="99"/>
      <c r="BY199" s="99"/>
      <c r="BZ199" s="99"/>
      <c r="CA199" s="99"/>
      <c r="CB199" s="99"/>
      <c r="CC199" s="99"/>
      <c r="CD199" s="99"/>
      <c r="CE199" s="99"/>
      <c r="CF199" s="99"/>
      <c r="CG199" s="99"/>
      <c r="CH199" s="99"/>
      <c r="CI199" s="99"/>
      <c r="CJ199" s="99"/>
      <c r="CK199" s="99"/>
      <c r="CL199" s="99"/>
      <c r="CM199" s="99"/>
      <c r="CN199" s="99"/>
      <c r="CO199" s="99"/>
      <c r="CP199" s="99"/>
      <c r="CQ199" s="99"/>
      <c r="CR199" s="99"/>
      <c r="CS199" s="99"/>
      <c r="CT199" s="99"/>
      <c r="CU199" s="99"/>
      <c r="CV199" s="99"/>
      <c r="CW199" s="99"/>
      <c r="CX199" s="99"/>
      <c r="CY199" s="99"/>
      <c r="CZ199" s="99"/>
      <c r="DA199" s="99"/>
      <c r="DB199" s="99"/>
      <c r="DC199" s="99"/>
      <c r="DD199" s="99"/>
    </row>
    <row r="200" spans="3:108" s="34" customFormat="1">
      <c r="C200" s="44"/>
      <c r="AV200" s="99"/>
      <c r="AW200" s="99"/>
      <c r="AX200" s="99"/>
      <c r="AY200" s="99"/>
      <c r="AZ200" s="99"/>
      <c r="BA200" s="99"/>
      <c r="BB200" s="99"/>
      <c r="BC200" s="99"/>
      <c r="BD200" s="99"/>
      <c r="BE200" s="99"/>
      <c r="BF200" s="99"/>
      <c r="BG200" s="99"/>
      <c r="BH200" s="99"/>
      <c r="BI200" s="99"/>
      <c r="BJ200" s="99"/>
      <c r="BK200" s="99"/>
      <c r="BL200" s="99"/>
      <c r="BM200" s="99"/>
      <c r="BN200" s="99"/>
      <c r="BO200" s="99"/>
      <c r="BP200" s="99"/>
      <c r="BQ200" s="99"/>
      <c r="BR200" s="99"/>
      <c r="BS200" s="99"/>
      <c r="BT200" s="99"/>
      <c r="BU200" s="99"/>
      <c r="BV200" s="99"/>
      <c r="BW200" s="99"/>
      <c r="BX200" s="99"/>
      <c r="BY200" s="99"/>
      <c r="BZ200" s="99"/>
      <c r="CA200" s="99"/>
      <c r="CB200" s="99"/>
      <c r="CC200" s="99"/>
      <c r="CD200" s="99"/>
      <c r="CE200" s="99"/>
      <c r="CF200" s="99"/>
      <c r="CG200" s="99"/>
      <c r="CH200" s="99"/>
      <c r="CI200" s="99"/>
      <c r="CJ200" s="99"/>
      <c r="CK200" s="99"/>
      <c r="CL200" s="99"/>
      <c r="CM200" s="99"/>
      <c r="CN200" s="99"/>
      <c r="CO200" s="99"/>
      <c r="CP200" s="99"/>
      <c r="CQ200" s="99"/>
      <c r="CR200" s="99"/>
      <c r="CS200" s="99"/>
      <c r="CT200" s="99"/>
      <c r="CU200" s="99"/>
      <c r="CV200" s="99"/>
      <c r="CW200" s="99"/>
      <c r="CX200" s="99"/>
      <c r="CY200" s="99"/>
      <c r="CZ200" s="99"/>
      <c r="DA200" s="99"/>
      <c r="DB200" s="99"/>
      <c r="DC200" s="99"/>
      <c r="DD200" s="99"/>
    </row>
    <row r="201" spans="3:108" s="34" customFormat="1">
      <c r="C201" s="44"/>
      <c r="AV201" s="99"/>
      <c r="AW201" s="99"/>
      <c r="AX201" s="99"/>
      <c r="AY201" s="99"/>
      <c r="AZ201" s="99"/>
      <c r="BA201" s="99"/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99"/>
      <c r="BM201" s="99"/>
      <c r="BN201" s="99"/>
      <c r="BO201" s="99"/>
      <c r="BP201" s="99"/>
      <c r="BQ201" s="99"/>
      <c r="BR201" s="99"/>
      <c r="BS201" s="99"/>
      <c r="BT201" s="99"/>
      <c r="BU201" s="99"/>
      <c r="BV201" s="99"/>
      <c r="BW201" s="99"/>
      <c r="BX201" s="99"/>
      <c r="BY201" s="99"/>
      <c r="BZ201" s="99"/>
      <c r="CA201" s="99"/>
      <c r="CB201" s="99"/>
      <c r="CC201" s="99"/>
      <c r="CD201" s="99"/>
      <c r="CE201" s="99"/>
      <c r="CF201" s="99"/>
      <c r="CG201" s="99"/>
      <c r="CH201" s="99"/>
      <c r="CI201" s="99"/>
      <c r="CJ201" s="99"/>
      <c r="CK201" s="99"/>
      <c r="CL201" s="99"/>
      <c r="CM201" s="99"/>
      <c r="CN201" s="99"/>
      <c r="CO201" s="99"/>
      <c r="CP201" s="99"/>
      <c r="CQ201" s="99"/>
      <c r="CR201" s="99"/>
      <c r="CS201" s="99"/>
      <c r="CT201" s="99"/>
      <c r="CU201" s="99"/>
      <c r="CV201" s="99"/>
      <c r="CW201" s="99"/>
      <c r="CX201" s="99"/>
      <c r="CY201" s="99"/>
      <c r="CZ201" s="99"/>
      <c r="DA201" s="99"/>
      <c r="DB201" s="99"/>
      <c r="DC201" s="99"/>
      <c r="DD201" s="99"/>
    </row>
    <row r="202" spans="3:108" s="34" customFormat="1">
      <c r="C202" s="44"/>
      <c r="AV202" s="99"/>
      <c r="AW202" s="99"/>
      <c r="AX202" s="99"/>
      <c r="AY202" s="99"/>
      <c r="AZ202" s="99"/>
      <c r="BA202" s="99"/>
      <c r="BB202" s="99"/>
      <c r="BC202" s="99"/>
      <c r="BD202" s="99"/>
      <c r="BE202" s="99"/>
      <c r="BF202" s="99"/>
      <c r="BG202" s="99"/>
      <c r="BH202" s="99"/>
      <c r="BI202" s="99"/>
      <c r="BJ202" s="99"/>
      <c r="BK202" s="99"/>
      <c r="BL202" s="99"/>
      <c r="BM202" s="99"/>
      <c r="BN202" s="99"/>
      <c r="BO202" s="99"/>
      <c r="BP202" s="99"/>
      <c r="BQ202" s="99"/>
      <c r="BR202" s="99"/>
      <c r="BS202" s="99"/>
      <c r="BT202" s="99"/>
      <c r="BU202" s="99"/>
      <c r="BV202" s="99"/>
      <c r="BW202" s="99"/>
      <c r="BX202" s="99"/>
      <c r="BY202" s="99"/>
      <c r="BZ202" s="99"/>
      <c r="CA202" s="99"/>
      <c r="CB202" s="99"/>
      <c r="CC202" s="99"/>
      <c r="CD202" s="99"/>
      <c r="CE202" s="99"/>
      <c r="CF202" s="99"/>
      <c r="CG202" s="99"/>
      <c r="CH202" s="99"/>
      <c r="CI202" s="99"/>
      <c r="CJ202" s="99"/>
      <c r="CK202" s="99"/>
      <c r="CL202" s="99"/>
      <c r="CM202" s="99"/>
      <c r="CN202" s="99"/>
      <c r="CO202" s="99"/>
      <c r="CP202" s="99"/>
      <c r="CQ202" s="99"/>
      <c r="CR202" s="99"/>
      <c r="CS202" s="99"/>
      <c r="CT202" s="99"/>
      <c r="CU202" s="99"/>
      <c r="CV202" s="99"/>
      <c r="CW202" s="99"/>
      <c r="CX202" s="99"/>
      <c r="CY202" s="99"/>
      <c r="CZ202" s="99"/>
      <c r="DA202" s="99"/>
      <c r="DB202" s="99"/>
      <c r="DC202" s="99"/>
      <c r="DD202" s="99"/>
    </row>
    <row r="203" spans="3:108" s="34" customFormat="1">
      <c r="C203" s="44"/>
      <c r="AV203" s="99"/>
      <c r="AW203" s="99"/>
      <c r="AX203" s="99"/>
      <c r="AY203" s="99"/>
      <c r="AZ203" s="99"/>
      <c r="BA203" s="99"/>
      <c r="BB203" s="99"/>
      <c r="BC203" s="99"/>
      <c r="BD203" s="99"/>
      <c r="BE203" s="99"/>
      <c r="BF203" s="99"/>
      <c r="BG203" s="99"/>
      <c r="BH203" s="99"/>
      <c r="BI203" s="99"/>
      <c r="BJ203" s="99"/>
      <c r="BK203" s="99"/>
      <c r="BL203" s="99"/>
      <c r="BM203" s="99"/>
      <c r="BN203" s="99"/>
      <c r="BO203" s="99"/>
      <c r="BP203" s="99"/>
      <c r="BQ203" s="99"/>
      <c r="BR203" s="99"/>
      <c r="BS203" s="99"/>
      <c r="BT203" s="99"/>
      <c r="BU203" s="99"/>
      <c r="BV203" s="99"/>
      <c r="BW203" s="99"/>
      <c r="BX203" s="99"/>
      <c r="BY203" s="99"/>
      <c r="BZ203" s="99"/>
      <c r="CA203" s="99"/>
      <c r="CB203" s="99"/>
      <c r="CC203" s="99"/>
      <c r="CD203" s="99"/>
      <c r="CE203" s="99"/>
      <c r="CF203" s="99"/>
      <c r="CG203" s="99"/>
      <c r="CH203" s="99"/>
      <c r="CI203" s="99"/>
      <c r="CJ203" s="99"/>
      <c r="CK203" s="99"/>
      <c r="CL203" s="99"/>
      <c r="CM203" s="99"/>
      <c r="CN203" s="99"/>
      <c r="CO203" s="99"/>
      <c r="CP203" s="99"/>
      <c r="CQ203" s="99"/>
      <c r="CR203" s="99"/>
      <c r="CS203" s="99"/>
      <c r="CT203" s="99"/>
      <c r="CU203" s="99"/>
      <c r="CV203" s="99"/>
      <c r="CW203" s="99"/>
      <c r="CX203" s="99"/>
      <c r="CY203" s="99"/>
      <c r="CZ203" s="99"/>
      <c r="DA203" s="99"/>
      <c r="DB203" s="99"/>
      <c r="DC203" s="99"/>
      <c r="DD203" s="99"/>
    </row>
    <row r="204" spans="3:108" s="34" customFormat="1">
      <c r="C204" s="44"/>
      <c r="AV204" s="99"/>
      <c r="AW204" s="99"/>
      <c r="AX204" s="99"/>
      <c r="AY204" s="99"/>
      <c r="AZ204" s="99"/>
      <c r="BA204" s="99"/>
      <c r="BB204" s="99"/>
      <c r="BC204" s="99"/>
      <c r="BD204" s="99"/>
      <c r="BE204" s="99"/>
      <c r="BF204" s="99"/>
      <c r="BG204" s="99"/>
      <c r="BH204" s="99"/>
      <c r="BI204" s="99"/>
      <c r="BJ204" s="99"/>
      <c r="BK204" s="99"/>
      <c r="BL204" s="99"/>
      <c r="BM204" s="99"/>
      <c r="BN204" s="99"/>
      <c r="BO204" s="99"/>
      <c r="BP204" s="99"/>
      <c r="BQ204" s="99"/>
      <c r="BR204" s="99"/>
      <c r="BS204" s="99"/>
      <c r="BT204" s="99"/>
      <c r="BU204" s="99"/>
      <c r="BV204" s="99"/>
      <c r="BW204" s="99"/>
      <c r="BX204" s="99"/>
      <c r="BY204" s="99"/>
      <c r="BZ204" s="99"/>
      <c r="CA204" s="99"/>
      <c r="CB204" s="99"/>
      <c r="CC204" s="99"/>
      <c r="CD204" s="99"/>
      <c r="CE204" s="99"/>
      <c r="CF204" s="99"/>
      <c r="CG204" s="99"/>
      <c r="CH204" s="99"/>
      <c r="CI204" s="99"/>
      <c r="CJ204" s="99"/>
      <c r="CK204" s="99"/>
      <c r="CL204" s="99"/>
      <c r="CM204" s="99"/>
      <c r="CN204" s="99"/>
      <c r="CO204" s="99"/>
      <c r="CP204" s="99"/>
      <c r="CQ204" s="99"/>
      <c r="CR204" s="99"/>
      <c r="CS204" s="99"/>
      <c r="CT204" s="99"/>
      <c r="CU204" s="99"/>
      <c r="CV204" s="99"/>
      <c r="CW204" s="99"/>
      <c r="CX204" s="99"/>
      <c r="CY204" s="99"/>
      <c r="CZ204" s="99"/>
      <c r="DA204" s="99"/>
      <c r="DB204" s="99"/>
      <c r="DC204" s="99"/>
      <c r="DD204" s="99"/>
    </row>
    <row r="205" spans="3:108" s="34" customFormat="1">
      <c r="C205" s="44"/>
      <c r="AV205" s="99"/>
      <c r="AW205" s="99"/>
      <c r="AX205" s="99"/>
      <c r="AY205" s="99"/>
      <c r="AZ205" s="99"/>
      <c r="BA205" s="99"/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99"/>
      <c r="BR205" s="99"/>
      <c r="BS205" s="99"/>
      <c r="BT205" s="99"/>
      <c r="BU205" s="99"/>
      <c r="BV205" s="99"/>
      <c r="BW205" s="99"/>
      <c r="BX205" s="99"/>
      <c r="BY205" s="99"/>
      <c r="BZ205" s="99"/>
      <c r="CA205" s="99"/>
      <c r="CB205" s="99"/>
      <c r="CC205" s="99"/>
      <c r="CD205" s="99"/>
      <c r="CE205" s="99"/>
      <c r="CF205" s="99"/>
      <c r="CG205" s="99"/>
      <c r="CH205" s="99"/>
      <c r="CI205" s="99"/>
      <c r="CJ205" s="99"/>
      <c r="CK205" s="99"/>
      <c r="CL205" s="99"/>
      <c r="CM205" s="99"/>
      <c r="CN205" s="99"/>
      <c r="CO205" s="99"/>
      <c r="CP205" s="99"/>
      <c r="CQ205" s="99"/>
      <c r="CR205" s="99"/>
      <c r="CS205" s="99"/>
      <c r="CT205" s="99"/>
      <c r="CU205" s="99"/>
      <c r="CV205" s="99"/>
      <c r="CW205" s="99"/>
      <c r="CX205" s="99"/>
      <c r="CY205" s="99"/>
      <c r="CZ205" s="99"/>
      <c r="DA205" s="99"/>
      <c r="DB205" s="99"/>
      <c r="DC205" s="99"/>
      <c r="DD205" s="99"/>
    </row>
    <row r="206" spans="3:108" s="34" customFormat="1">
      <c r="C206" s="44"/>
      <c r="AV206" s="99"/>
      <c r="AW206" s="99"/>
      <c r="AX206" s="99"/>
      <c r="AY206" s="99"/>
      <c r="AZ206" s="99"/>
      <c r="BA206" s="99"/>
      <c r="BB206" s="99"/>
      <c r="BC206" s="99"/>
      <c r="BD206" s="99"/>
      <c r="BE206" s="99"/>
      <c r="BF206" s="99"/>
      <c r="BG206" s="99"/>
      <c r="BH206" s="99"/>
      <c r="BI206" s="99"/>
      <c r="BJ206" s="99"/>
      <c r="BK206" s="99"/>
      <c r="BL206" s="99"/>
      <c r="BM206" s="99"/>
      <c r="BN206" s="99"/>
      <c r="BO206" s="99"/>
      <c r="BP206" s="99"/>
      <c r="BQ206" s="99"/>
      <c r="BR206" s="99"/>
      <c r="BS206" s="99"/>
      <c r="BT206" s="99"/>
      <c r="BU206" s="99"/>
      <c r="BV206" s="99"/>
      <c r="BW206" s="99"/>
      <c r="BX206" s="99"/>
      <c r="BY206" s="99"/>
      <c r="BZ206" s="99"/>
      <c r="CA206" s="99"/>
      <c r="CB206" s="99"/>
      <c r="CC206" s="99"/>
      <c r="CD206" s="99"/>
      <c r="CE206" s="99"/>
      <c r="CF206" s="99"/>
      <c r="CG206" s="99"/>
      <c r="CH206" s="99"/>
      <c r="CI206" s="99"/>
      <c r="CJ206" s="99"/>
      <c r="CK206" s="99"/>
      <c r="CL206" s="99"/>
      <c r="CM206" s="99"/>
      <c r="CN206" s="99"/>
      <c r="CO206" s="99"/>
      <c r="CP206" s="99"/>
      <c r="CQ206" s="99"/>
      <c r="CR206" s="99"/>
      <c r="CS206" s="99"/>
      <c r="CT206" s="99"/>
      <c r="CU206" s="99"/>
      <c r="CV206" s="99"/>
      <c r="CW206" s="99"/>
      <c r="CX206" s="99"/>
      <c r="CY206" s="99"/>
      <c r="CZ206" s="99"/>
      <c r="DA206" s="99"/>
      <c r="DB206" s="99"/>
      <c r="DC206" s="99"/>
      <c r="DD206" s="99"/>
    </row>
    <row r="207" spans="3:108" s="34" customFormat="1">
      <c r="C207" s="44"/>
      <c r="AV207" s="99"/>
      <c r="AW207" s="99"/>
      <c r="AX207" s="99"/>
      <c r="AY207" s="99"/>
      <c r="AZ207" s="99"/>
      <c r="BA207" s="99"/>
      <c r="BB207" s="99"/>
      <c r="BC207" s="99"/>
      <c r="BD207" s="99"/>
      <c r="BE207" s="99"/>
      <c r="BF207" s="99"/>
      <c r="BG207" s="99"/>
      <c r="BH207" s="99"/>
      <c r="BI207" s="99"/>
      <c r="BJ207" s="99"/>
      <c r="BK207" s="99"/>
      <c r="BL207" s="99"/>
      <c r="BM207" s="99"/>
      <c r="BN207" s="99"/>
      <c r="BO207" s="99"/>
      <c r="BP207" s="99"/>
      <c r="BQ207" s="99"/>
      <c r="BR207" s="99"/>
      <c r="BS207" s="99"/>
      <c r="BT207" s="99"/>
      <c r="BU207" s="99"/>
      <c r="BV207" s="99"/>
      <c r="BW207" s="99"/>
      <c r="BX207" s="99"/>
      <c r="BY207" s="99"/>
      <c r="BZ207" s="99"/>
      <c r="CA207" s="99"/>
      <c r="CB207" s="99"/>
      <c r="CC207" s="99"/>
      <c r="CD207" s="99"/>
      <c r="CE207" s="99"/>
      <c r="CF207" s="99"/>
      <c r="CG207" s="99"/>
      <c r="CH207" s="99"/>
      <c r="CI207" s="99"/>
      <c r="CJ207" s="99"/>
      <c r="CK207" s="99"/>
      <c r="CL207" s="99"/>
      <c r="CM207" s="99"/>
      <c r="CN207" s="99"/>
      <c r="CO207" s="99"/>
      <c r="CP207" s="99"/>
      <c r="CQ207" s="99"/>
      <c r="CR207" s="99"/>
      <c r="CS207" s="99"/>
      <c r="CT207" s="99"/>
      <c r="CU207" s="99"/>
      <c r="CV207" s="99"/>
      <c r="CW207" s="99"/>
      <c r="CX207" s="99"/>
      <c r="CY207" s="99"/>
      <c r="CZ207" s="99"/>
      <c r="DA207" s="99"/>
      <c r="DB207" s="99"/>
      <c r="DC207" s="99"/>
      <c r="DD207" s="99"/>
    </row>
    <row r="208" spans="3:108" s="34" customFormat="1">
      <c r="C208" s="44"/>
      <c r="AV208" s="99"/>
      <c r="AW208" s="99"/>
      <c r="AX208" s="99"/>
      <c r="AY208" s="99"/>
      <c r="AZ208" s="99"/>
      <c r="BA208" s="99"/>
      <c r="BB208" s="99"/>
      <c r="BC208" s="99"/>
      <c r="BD208" s="99"/>
      <c r="BE208" s="99"/>
      <c r="BF208" s="99"/>
      <c r="BG208" s="99"/>
      <c r="BH208" s="99"/>
      <c r="BI208" s="99"/>
      <c r="BJ208" s="99"/>
      <c r="BK208" s="99"/>
      <c r="BL208" s="99"/>
      <c r="BM208" s="99"/>
      <c r="BN208" s="99"/>
      <c r="BO208" s="99"/>
      <c r="BP208" s="99"/>
      <c r="BQ208" s="99"/>
      <c r="BR208" s="99"/>
      <c r="BS208" s="99"/>
      <c r="BT208" s="99"/>
      <c r="BU208" s="99"/>
      <c r="BV208" s="99"/>
      <c r="BW208" s="99"/>
      <c r="BX208" s="99"/>
      <c r="BY208" s="99"/>
      <c r="BZ208" s="99"/>
      <c r="CA208" s="99"/>
      <c r="CB208" s="99"/>
      <c r="CC208" s="99"/>
      <c r="CD208" s="99"/>
      <c r="CE208" s="99"/>
      <c r="CF208" s="99"/>
      <c r="CG208" s="99"/>
      <c r="CH208" s="99"/>
      <c r="CI208" s="99"/>
      <c r="CJ208" s="99"/>
      <c r="CK208" s="99"/>
      <c r="CL208" s="99"/>
      <c r="CM208" s="99"/>
      <c r="CN208" s="99"/>
      <c r="CO208" s="99"/>
      <c r="CP208" s="99"/>
      <c r="CQ208" s="99"/>
      <c r="CR208" s="99"/>
      <c r="CS208" s="99"/>
      <c r="CT208" s="99"/>
      <c r="CU208" s="99"/>
      <c r="CV208" s="99"/>
      <c r="CW208" s="99"/>
      <c r="CX208" s="99"/>
      <c r="CY208" s="99"/>
      <c r="CZ208" s="99"/>
      <c r="DA208" s="99"/>
      <c r="DB208" s="99"/>
      <c r="DC208" s="99"/>
      <c r="DD208" s="99"/>
    </row>
    <row r="209" spans="3:108" s="34" customFormat="1">
      <c r="C209" s="44"/>
      <c r="AV209" s="99"/>
      <c r="AW209" s="99"/>
      <c r="AX209" s="99"/>
      <c r="AY209" s="99"/>
      <c r="AZ209" s="99"/>
      <c r="BA209" s="99"/>
      <c r="BB209" s="99"/>
      <c r="BC209" s="99"/>
      <c r="BD209" s="99"/>
      <c r="BE209" s="99"/>
      <c r="BF209" s="99"/>
      <c r="BG209" s="99"/>
      <c r="BH209" s="99"/>
      <c r="BI209" s="99"/>
      <c r="BJ209" s="99"/>
      <c r="BK209" s="99"/>
      <c r="BL209" s="99"/>
      <c r="BM209" s="99"/>
      <c r="BN209" s="99"/>
      <c r="BO209" s="99"/>
      <c r="BP209" s="99"/>
      <c r="BQ209" s="99"/>
      <c r="BR209" s="99"/>
      <c r="BS209" s="99"/>
      <c r="BT209" s="99"/>
      <c r="BU209" s="99"/>
      <c r="BV209" s="99"/>
      <c r="BW209" s="99"/>
      <c r="BX209" s="99"/>
      <c r="BY209" s="99"/>
      <c r="BZ209" s="99"/>
      <c r="CA209" s="99"/>
      <c r="CB209" s="99"/>
      <c r="CC209" s="99"/>
      <c r="CD209" s="99"/>
      <c r="CE209" s="99"/>
      <c r="CF209" s="99"/>
      <c r="CG209" s="99"/>
      <c r="CH209" s="99"/>
      <c r="CI209" s="99"/>
      <c r="CJ209" s="99"/>
      <c r="CK209" s="99"/>
      <c r="CL209" s="99"/>
      <c r="CM209" s="99"/>
      <c r="CN209" s="99"/>
      <c r="CO209" s="99"/>
      <c r="CP209" s="99"/>
      <c r="CQ209" s="99"/>
      <c r="CR209" s="99"/>
      <c r="CS209" s="99"/>
      <c r="CT209" s="99"/>
      <c r="CU209" s="99"/>
      <c r="CV209" s="99"/>
      <c r="CW209" s="99"/>
      <c r="CX209" s="99"/>
      <c r="CY209" s="99"/>
      <c r="CZ209" s="99"/>
      <c r="DA209" s="99"/>
      <c r="DB209" s="99"/>
      <c r="DC209" s="99"/>
      <c r="DD209" s="99"/>
    </row>
    <row r="210" spans="3:108" s="34" customFormat="1">
      <c r="C210" s="44"/>
      <c r="AV210" s="99"/>
      <c r="AW210" s="99"/>
      <c r="AX210" s="99"/>
      <c r="AY210" s="99"/>
      <c r="AZ210" s="99"/>
      <c r="BA210" s="99"/>
      <c r="BB210" s="99"/>
      <c r="BC210" s="99"/>
      <c r="BD210" s="99"/>
      <c r="BE210" s="99"/>
      <c r="BF210" s="99"/>
      <c r="BG210" s="99"/>
      <c r="BH210" s="99"/>
      <c r="BI210" s="99"/>
      <c r="BJ210" s="99"/>
      <c r="BK210" s="99"/>
      <c r="BL210" s="99"/>
      <c r="BM210" s="99"/>
      <c r="BN210" s="99"/>
      <c r="BO210" s="99"/>
      <c r="BP210" s="99"/>
      <c r="BQ210" s="99"/>
      <c r="BR210" s="99"/>
      <c r="BS210" s="99"/>
      <c r="BT210" s="99"/>
      <c r="BU210" s="99"/>
      <c r="BV210" s="99"/>
      <c r="BW210" s="99"/>
      <c r="BX210" s="99"/>
      <c r="BY210" s="99"/>
      <c r="BZ210" s="99"/>
      <c r="CA210" s="99"/>
      <c r="CB210" s="99"/>
      <c r="CC210" s="99"/>
      <c r="CD210" s="99"/>
      <c r="CE210" s="99"/>
      <c r="CF210" s="99"/>
      <c r="CG210" s="99"/>
      <c r="CH210" s="99"/>
      <c r="CI210" s="99"/>
      <c r="CJ210" s="99"/>
      <c r="CK210" s="99"/>
      <c r="CL210" s="99"/>
      <c r="CM210" s="99"/>
      <c r="CN210" s="99"/>
      <c r="CO210" s="99"/>
      <c r="CP210" s="99"/>
      <c r="CQ210" s="99"/>
      <c r="CR210" s="99"/>
      <c r="CS210" s="99"/>
      <c r="CT210" s="99"/>
      <c r="CU210" s="99"/>
      <c r="CV210" s="99"/>
      <c r="CW210" s="99"/>
      <c r="CX210" s="99"/>
      <c r="CY210" s="99"/>
      <c r="CZ210" s="99"/>
      <c r="DA210" s="99"/>
      <c r="DB210" s="99"/>
      <c r="DC210" s="99"/>
      <c r="DD210" s="99"/>
    </row>
    <row r="211" spans="3:108" s="34" customFormat="1">
      <c r="C211" s="44"/>
      <c r="AV211" s="99"/>
      <c r="AW211" s="99"/>
      <c r="AX211" s="99"/>
      <c r="AY211" s="99"/>
      <c r="AZ211" s="99"/>
      <c r="BA211" s="99"/>
      <c r="BB211" s="99"/>
      <c r="BC211" s="99"/>
      <c r="BD211" s="99"/>
      <c r="BE211" s="99"/>
      <c r="BF211" s="99"/>
      <c r="BG211" s="99"/>
      <c r="BH211" s="99"/>
      <c r="BI211" s="99"/>
      <c r="BJ211" s="99"/>
      <c r="BK211" s="99"/>
      <c r="BL211" s="99"/>
      <c r="BM211" s="99"/>
      <c r="BN211" s="99"/>
      <c r="BO211" s="99"/>
      <c r="BP211" s="99"/>
      <c r="BQ211" s="99"/>
      <c r="BR211" s="99"/>
      <c r="BS211" s="99"/>
      <c r="BT211" s="99"/>
      <c r="BU211" s="99"/>
      <c r="BV211" s="99"/>
      <c r="BW211" s="99"/>
      <c r="BX211" s="99"/>
      <c r="BY211" s="99"/>
      <c r="BZ211" s="99"/>
      <c r="CA211" s="99"/>
      <c r="CB211" s="99"/>
      <c r="CC211" s="99"/>
      <c r="CD211" s="99"/>
      <c r="CE211" s="99"/>
      <c r="CF211" s="99"/>
      <c r="CG211" s="99"/>
      <c r="CH211" s="99"/>
      <c r="CI211" s="99"/>
      <c r="CJ211" s="99"/>
      <c r="CK211" s="99"/>
      <c r="CL211" s="99"/>
      <c r="CM211" s="99"/>
      <c r="CN211" s="99"/>
      <c r="CO211" s="99"/>
      <c r="CP211" s="99"/>
      <c r="CQ211" s="99"/>
      <c r="CR211" s="99"/>
      <c r="CS211" s="99"/>
      <c r="CT211" s="99"/>
      <c r="CU211" s="99"/>
      <c r="CV211" s="99"/>
      <c r="CW211" s="99"/>
      <c r="CX211" s="99"/>
      <c r="CY211" s="99"/>
      <c r="CZ211" s="99"/>
      <c r="DA211" s="99"/>
      <c r="DB211" s="99"/>
      <c r="DC211" s="99"/>
      <c r="DD211" s="99"/>
    </row>
    <row r="212" spans="3:108" s="34" customFormat="1">
      <c r="C212" s="44"/>
      <c r="AV212" s="99"/>
      <c r="AW212" s="99"/>
      <c r="AX212" s="99"/>
      <c r="AY212" s="99"/>
      <c r="AZ212" s="99"/>
      <c r="BA212" s="99"/>
      <c r="BB212" s="99"/>
      <c r="BC212" s="99"/>
      <c r="BD212" s="99"/>
      <c r="BE212" s="99"/>
      <c r="BF212" s="99"/>
      <c r="BG212" s="99"/>
      <c r="BH212" s="99"/>
      <c r="BI212" s="99"/>
      <c r="BJ212" s="99"/>
      <c r="BK212" s="99"/>
      <c r="BL212" s="99"/>
      <c r="BM212" s="99"/>
      <c r="BN212" s="99"/>
      <c r="BO212" s="99"/>
      <c r="BP212" s="99"/>
      <c r="BQ212" s="99"/>
      <c r="BR212" s="99"/>
      <c r="BS212" s="99"/>
      <c r="BT212" s="99"/>
      <c r="BU212" s="99"/>
      <c r="BV212" s="99"/>
      <c r="BW212" s="99"/>
      <c r="BX212" s="99"/>
      <c r="BY212" s="99"/>
      <c r="BZ212" s="99"/>
      <c r="CA212" s="99"/>
      <c r="CB212" s="99"/>
      <c r="CC212" s="99"/>
      <c r="CD212" s="99"/>
      <c r="CE212" s="99"/>
      <c r="CF212" s="99"/>
      <c r="CG212" s="99"/>
      <c r="CH212" s="99"/>
      <c r="CI212" s="99"/>
      <c r="CJ212" s="99"/>
      <c r="CK212" s="99"/>
      <c r="CL212" s="99"/>
      <c r="CM212" s="99"/>
      <c r="CN212" s="99"/>
      <c r="CO212" s="99"/>
      <c r="CP212" s="99"/>
      <c r="CQ212" s="99"/>
      <c r="CR212" s="99"/>
      <c r="CS212" s="99"/>
      <c r="CT212" s="99"/>
      <c r="CU212" s="99"/>
      <c r="CV212" s="99"/>
      <c r="CW212" s="99"/>
      <c r="CX212" s="99"/>
      <c r="CY212" s="99"/>
      <c r="CZ212" s="99"/>
      <c r="DA212" s="99"/>
      <c r="DB212" s="99"/>
      <c r="DC212" s="99"/>
      <c r="DD212" s="99"/>
    </row>
    <row r="213" spans="3:108" s="34" customFormat="1">
      <c r="C213" s="44"/>
      <c r="AV213" s="99"/>
      <c r="AW213" s="99"/>
      <c r="AX213" s="99"/>
      <c r="AY213" s="99"/>
      <c r="AZ213" s="99"/>
      <c r="BA213" s="99"/>
      <c r="BB213" s="99"/>
      <c r="BC213" s="99"/>
      <c r="BD213" s="99"/>
      <c r="BE213" s="99"/>
      <c r="BF213" s="99"/>
      <c r="BG213" s="99"/>
      <c r="BH213" s="99"/>
      <c r="BI213" s="99"/>
      <c r="BJ213" s="99"/>
      <c r="BK213" s="99"/>
      <c r="BL213" s="99"/>
      <c r="BM213" s="99"/>
      <c r="BN213" s="99"/>
      <c r="BO213" s="99"/>
      <c r="BP213" s="99"/>
      <c r="BQ213" s="99"/>
      <c r="BR213" s="99"/>
      <c r="BS213" s="99"/>
      <c r="BT213" s="99"/>
      <c r="BU213" s="99"/>
      <c r="BV213" s="99"/>
      <c r="BW213" s="99"/>
      <c r="BX213" s="99"/>
      <c r="BY213" s="99"/>
      <c r="BZ213" s="99"/>
      <c r="CA213" s="99"/>
      <c r="CB213" s="99"/>
      <c r="CC213" s="99"/>
      <c r="CD213" s="99"/>
      <c r="CE213" s="99"/>
      <c r="CF213" s="99"/>
      <c r="CG213" s="99"/>
      <c r="CH213" s="99"/>
      <c r="CI213" s="99"/>
      <c r="CJ213" s="99"/>
      <c r="CK213" s="99"/>
      <c r="CL213" s="99"/>
      <c r="CM213" s="99"/>
      <c r="CN213" s="99"/>
      <c r="CO213" s="99"/>
      <c r="CP213" s="99"/>
      <c r="CQ213" s="99"/>
      <c r="CR213" s="99"/>
      <c r="CS213" s="99"/>
      <c r="CT213" s="99"/>
      <c r="CU213" s="99"/>
      <c r="CV213" s="99"/>
      <c r="CW213" s="99"/>
      <c r="CX213" s="99"/>
      <c r="CY213" s="99"/>
      <c r="CZ213" s="99"/>
      <c r="DA213" s="99"/>
      <c r="DB213" s="99"/>
      <c r="DC213" s="99"/>
      <c r="DD213" s="99"/>
    </row>
    <row r="214" spans="3:108" s="34" customFormat="1">
      <c r="C214" s="44"/>
      <c r="AV214" s="99"/>
      <c r="AW214" s="99"/>
      <c r="AX214" s="99"/>
      <c r="AY214" s="99"/>
      <c r="AZ214" s="99"/>
      <c r="BA214" s="99"/>
      <c r="BB214" s="99"/>
      <c r="BC214" s="99"/>
      <c r="BD214" s="99"/>
      <c r="BE214" s="99"/>
      <c r="BF214" s="99"/>
      <c r="BG214" s="99"/>
      <c r="BH214" s="99"/>
      <c r="BI214" s="99"/>
      <c r="BJ214" s="99"/>
      <c r="BK214" s="99"/>
      <c r="BL214" s="99"/>
      <c r="BM214" s="99"/>
      <c r="BN214" s="99"/>
      <c r="BO214" s="99"/>
      <c r="BP214" s="99"/>
      <c r="BQ214" s="99"/>
      <c r="BR214" s="99"/>
      <c r="BS214" s="99"/>
      <c r="BT214" s="99"/>
      <c r="BU214" s="99"/>
      <c r="BV214" s="99"/>
      <c r="BW214" s="99"/>
      <c r="BX214" s="99"/>
      <c r="BY214" s="99"/>
      <c r="BZ214" s="99"/>
      <c r="CA214" s="99"/>
      <c r="CB214" s="99"/>
      <c r="CC214" s="99"/>
      <c r="CD214" s="99"/>
      <c r="CE214" s="99"/>
      <c r="CF214" s="99"/>
      <c r="CG214" s="99"/>
      <c r="CH214" s="99"/>
      <c r="CI214" s="99"/>
      <c r="CJ214" s="99"/>
      <c r="CK214" s="99"/>
      <c r="CL214" s="99"/>
      <c r="CM214" s="99"/>
      <c r="CN214" s="99"/>
      <c r="CO214" s="99"/>
      <c r="CP214" s="99"/>
      <c r="CQ214" s="99"/>
      <c r="CR214" s="99"/>
      <c r="CS214" s="99"/>
      <c r="CT214" s="99"/>
      <c r="CU214" s="99"/>
      <c r="CV214" s="99"/>
      <c r="CW214" s="99"/>
      <c r="CX214" s="99"/>
      <c r="CY214" s="99"/>
      <c r="CZ214" s="99"/>
      <c r="DA214" s="99"/>
      <c r="DB214" s="99"/>
      <c r="DC214" s="99"/>
      <c r="DD214" s="99"/>
    </row>
    <row r="215" spans="3:108" s="34" customFormat="1">
      <c r="C215" s="44"/>
      <c r="AV215" s="99"/>
      <c r="AW215" s="99"/>
      <c r="AX215" s="99"/>
      <c r="AY215" s="99"/>
      <c r="AZ215" s="99"/>
      <c r="BA215" s="99"/>
      <c r="BB215" s="99"/>
      <c r="BC215" s="99"/>
      <c r="BD215" s="99"/>
      <c r="BE215" s="99"/>
      <c r="BF215" s="99"/>
      <c r="BG215" s="99"/>
      <c r="BH215" s="99"/>
      <c r="BI215" s="99"/>
      <c r="BJ215" s="99"/>
      <c r="BK215" s="99"/>
      <c r="BL215" s="99"/>
      <c r="BM215" s="99"/>
      <c r="BN215" s="99"/>
      <c r="BO215" s="99"/>
      <c r="BP215" s="99"/>
      <c r="BQ215" s="99"/>
      <c r="BR215" s="99"/>
      <c r="BS215" s="99"/>
      <c r="BT215" s="99"/>
      <c r="BU215" s="99"/>
      <c r="BV215" s="99"/>
      <c r="BW215" s="99"/>
      <c r="BX215" s="99"/>
      <c r="BY215" s="99"/>
      <c r="BZ215" s="99"/>
      <c r="CA215" s="99"/>
      <c r="CB215" s="99"/>
      <c r="CC215" s="99"/>
      <c r="CD215" s="99"/>
      <c r="CE215" s="99"/>
      <c r="CF215" s="99"/>
      <c r="CG215" s="99"/>
      <c r="CH215" s="99"/>
      <c r="CI215" s="99"/>
      <c r="CJ215" s="99"/>
      <c r="CK215" s="99"/>
      <c r="CL215" s="99"/>
      <c r="CM215" s="99"/>
      <c r="CN215" s="99"/>
      <c r="CO215" s="99"/>
      <c r="CP215" s="99"/>
      <c r="CQ215" s="99"/>
      <c r="CR215" s="99"/>
      <c r="CS215" s="99"/>
      <c r="CT215" s="99"/>
      <c r="CU215" s="99"/>
      <c r="CV215" s="99"/>
      <c r="CW215" s="99"/>
      <c r="CX215" s="99"/>
      <c r="CY215" s="99"/>
      <c r="CZ215" s="99"/>
      <c r="DA215" s="99"/>
      <c r="DB215" s="99"/>
      <c r="DC215" s="99"/>
      <c r="DD215" s="99"/>
    </row>
    <row r="216" spans="3:108" s="34" customFormat="1">
      <c r="C216" s="44"/>
      <c r="AV216" s="99"/>
      <c r="AW216" s="99"/>
      <c r="AX216" s="99"/>
      <c r="AY216" s="99"/>
      <c r="AZ216" s="99"/>
      <c r="BA216" s="99"/>
      <c r="BB216" s="99"/>
      <c r="BC216" s="99"/>
      <c r="BD216" s="99"/>
      <c r="BE216" s="99"/>
      <c r="BF216" s="99"/>
      <c r="BG216" s="99"/>
      <c r="BH216" s="99"/>
      <c r="BI216" s="99"/>
      <c r="BJ216" s="99"/>
      <c r="BK216" s="99"/>
      <c r="BL216" s="99"/>
      <c r="BM216" s="99"/>
      <c r="BN216" s="99"/>
      <c r="BO216" s="99"/>
      <c r="BP216" s="99"/>
      <c r="BQ216" s="99"/>
      <c r="BR216" s="99"/>
      <c r="BS216" s="99"/>
      <c r="BT216" s="99"/>
      <c r="BU216" s="99"/>
      <c r="BV216" s="99"/>
      <c r="BW216" s="99"/>
      <c r="BX216" s="99"/>
      <c r="BY216" s="99"/>
      <c r="BZ216" s="99"/>
      <c r="CA216" s="99"/>
      <c r="CB216" s="99"/>
      <c r="CC216" s="99"/>
      <c r="CD216" s="99"/>
      <c r="CE216" s="99"/>
      <c r="CF216" s="99"/>
      <c r="CG216" s="99"/>
      <c r="CH216" s="99"/>
      <c r="CI216" s="99"/>
      <c r="CJ216" s="99"/>
      <c r="CK216" s="99"/>
      <c r="CL216" s="99"/>
      <c r="CM216" s="99"/>
      <c r="CN216" s="99"/>
      <c r="CO216" s="99"/>
      <c r="CP216" s="99"/>
      <c r="CQ216" s="99"/>
      <c r="CR216" s="99"/>
      <c r="CS216" s="99"/>
      <c r="CT216" s="99"/>
      <c r="CU216" s="99"/>
      <c r="CV216" s="99"/>
      <c r="CW216" s="99"/>
      <c r="CX216" s="99"/>
      <c r="CY216" s="99"/>
      <c r="CZ216" s="99"/>
      <c r="DA216" s="99"/>
      <c r="DB216" s="99"/>
      <c r="DC216" s="99"/>
      <c r="DD216" s="99"/>
    </row>
    <row r="217" spans="3:108" s="34" customFormat="1">
      <c r="C217" s="44"/>
      <c r="AV217" s="99"/>
      <c r="AW217" s="99"/>
      <c r="AX217" s="99"/>
      <c r="AY217" s="99"/>
      <c r="AZ217" s="99"/>
      <c r="BA217" s="99"/>
      <c r="BB217" s="99"/>
      <c r="BC217" s="99"/>
      <c r="BD217" s="99"/>
      <c r="BE217" s="99"/>
      <c r="BF217" s="99"/>
      <c r="BG217" s="99"/>
      <c r="BH217" s="99"/>
      <c r="BI217" s="99"/>
      <c r="BJ217" s="99"/>
      <c r="BK217" s="99"/>
      <c r="BL217" s="99"/>
      <c r="BM217" s="99"/>
      <c r="BN217" s="99"/>
      <c r="BO217" s="99"/>
      <c r="BP217" s="99"/>
      <c r="BQ217" s="99"/>
      <c r="BR217" s="99"/>
      <c r="BS217" s="99"/>
      <c r="BT217" s="99"/>
      <c r="BU217" s="99"/>
      <c r="BV217" s="99"/>
      <c r="BW217" s="99"/>
      <c r="BX217" s="99"/>
      <c r="BY217" s="99"/>
      <c r="BZ217" s="99"/>
      <c r="CA217" s="99"/>
      <c r="CB217" s="99"/>
      <c r="CC217" s="99"/>
      <c r="CD217" s="99"/>
      <c r="CE217" s="99"/>
      <c r="CF217" s="99"/>
      <c r="CG217" s="99"/>
      <c r="CH217" s="99"/>
      <c r="CI217" s="99"/>
      <c r="CJ217" s="99"/>
      <c r="CK217" s="99"/>
      <c r="CL217" s="99"/>
      <c r="CM217" s="99"/>
      <c r="CN217" s="99"/>
      <c r="CO217" s="99"/>
      <c r="CP217" s="99"/>
      <c r="CQ217" s="99"/>
      <c r="CR217" s="99"/>
      <c r="CS217" s="99"/>
      <c r="CT217" s="99"/>
      <c r="CU217" s="99"/>
      <c r="CV217" s="99"/>
      <c r="CW217" s="99"/>
      <c r="CX217" s="99"/>
      <c r="CY217" s="99"/>
      <c r="CZ217" s="99"/>
      <c r="DA217" s="99"/>
      <c r="DB217" s="99"/>
      <c r="DC217" s="99"/>
      <c r="DD217" s="99"/>
    </row>
    <row r="218" spans="3:108" s="34" customFormat="1">
      <c r="C218" s="44"/>
      <c r="AV218" s="99"/>
      <c r="AW218" s="99"/>
      <c r="AX218" s="99"/>
      <c r="AY218" s="99"/>
      <c r="AZ218" s="99"/>
      <c r="BA218" s="99"/>
      <c r="BB218" s="99"/>
      <c r="BC218" s="99"/>
      <c r="BD218" s="99"/>
      <c r="BE218" s="99"/>
      <c r="BF218" s="99"/>
      <c r="BG218" s="99"/>
      <c r="BH218" s="99"/>
      <c r="BI218" s="99"/>
      <c r="BJ218" s="99"/>
      <c r="BK218" s="99"/>
      <c r="BL218" s="99"/>
      <c r="BM218" s="99"/>
      <c r="BN218" s="99"/>
      <c r="BO218" s="99"/>
      <c r="BP218" s="99"/>
      <c r="BQ218" s="99"/>
      <c r="BR218" s="99"/>
      <c r="BS218" s="99"/>
      <c r="BT218" s="99"/>
      <c r="BU218" s="99"/>
      <c r="BV218" s="99"/>
      <c r="BW218" s="99"/>
      <c r="BX218" s="99"/>
      <c r="BY218" s="99"/>
      <c r="BZ218" s="99"/>
      <c r="CA218" s="99"/>
      <c r="CB218" s="99"/>
      <c r="CC218" s="99"/>
      <c r="CD218" s="99"/>
      <c r="CE218" s="99"/>
      <c r="CF218" s="99"/>
      <c r="CG218" s="99"/>
      <c r="CH218" s="99"/>
      <c r="CI218" s="99"/>
      <c r="CJ218" s="99"/>
      <c r="CK218" s="99"/>
      <c r="CL218" s="99"/>
      <c r="CM218" s="99"/>
      <c r="CN218" s="99"/>
      <c r="CO218" s="99"/>
      <c r="CP218" s="99"/>
      <c r="CQ218" s="99"/>
      <c r="CR218" s="99"/>
      <c r="CS218" s="99"/>
      <c r="CT218" s="99"/>
      <c r="CU218" s="99"/>
      <c r="CV218" s="99"/>
      <c r="CW218" s="99"/>
      <c r="CX218" s="99"/>
      <c r="CY218" s="99"/>
      <c r="CZ218" s="99"/>
      <c r="DA218" s="99"/>
      <c r="DB218" s="99"/>
      <c r="DC218" s="99"/>
      <c r="DD218" s="99"/>
    </row>
    <row r="219" spans="3:108" s="34" customFormat="1">
      <c r="C219" s="44"/>
      <c r="AV219" s="99"/>
      <c r="AW219" s="99"/>
      <c r="AX219" s="99"/>
      <c r="AY219" s="99"/>
      <c r="AZ219" s="99"/>
      <c r="BA219" s="99"/>
      <c r="BB219" s="99"/>
      <c r="BC219" s="99"/>
      <c r="BD219" s="99"/>
      <c r="BE219" s="99"/>
      <c r="BF219" s="99"/>
      <c r="BG219" s="99"/>
      <c r="BH219" s="99"/>
      <c r="BI219" s="99"/>
      <c r="BJ219" s="99"/>
      <c r="BK219" s="99"/>
      <c r="BL219" s="99"/>
      <c r="BM219" s="99"/>
      <c r="BN219" s="99"/>
      <c r="BO219" s="99"/>
      <c r="BP219" s="99"/>
      <c r="BQ219" s="99"/>
      <c r="BR219" s="99"/>
      <c r="BS219" s="99"/>
      <c r="BT219" s="99"/>
      <c r="BU219" s="99"/>
      <c r="BV219" s="99"/>
      <c r="BW219" s="99"/>
      <c r="BX219" s="99"/>
      <c r="BY219" s="99"/>
      <c r="BZ219" s="99"/>
      <c r="CA219" s="99"/>
      <c r="CB219" s="99"/>
      <c r="CC219" s="99"/>
      <c r="CD219" s="99"/>
      <c r="CE219" s="99"/>
      <c r="CF219" s="99"/>
      <c r="CG219" s="99"/>
      <c r="CH219" s="99"/>
      <c r="CI219" s="99"/>
      <c r="CJ219" s="99"/>
      <c r="CK219" s="99"/>
      <c r="CL219" s="99"/>
      <c r="CM219" s="99"/>
      <c r="CN219" s="99"/>
      <c r="CO219" s="99"/>
      <c r="CP219" s="99"/>
      <c r="CQ219" s="99"/>
      <c r="CR219" s="99"/>
      <c r="CS219" s="99"/>
      <c r="CT219" s="99"/>
      <c r="CU219" s="99"/>
      <c r="CV219" s="99"/>
      <c r="CW219" s="99"/>
      <c r="CX219" s="99"/>
      <c r="CY219" s="99"/>
      <c r="CZ219" s="99"/>
      <c r="DA219" s="99"/>
      <c r="DB219" s="99"/>
      <c r="DC219" s="99"/>
      <c r="DD219" s="99"/>
    </row>
    <row r="220" spans="3:108" s="34" customFormat="1">
      <c r="C220" s="44"/>
      <c r="AV220" s="99"/>
      <c r="AW220" s="99"/>
      <c r="AX220" s="99"/>
      <c r="AY220" s="99"/>
      <c r="AZ220" s="99"/>
      <c r="BA220" s="99"/>
      <c r="BB220" s="99"/>
      <c r="BC220" s="99"/>
      <c r="BD220" s="99"/>
      <c r="BE220" s="99"/>
      <c r="BF220" s="99"/>
      <c r="BG220" s="99"/>
      <c r="BH220" s="99"/>
      <c r="BI220" s="99"/>
      <c r="BJ220" s="99"/>
      <c r="BK220" s="99"/>
      <c r="BL220" s="99"/>
      <c r="BM220" s="99"/>
      <c r="BN220" s="99"/>
      <c r="BO220" s="99"/>
      <c r="BP220" s="99"/>
      <c r="BQ220" s="99"/>
      <c r="BR220" s="99"/>
      <c r="BS220" s="99"/>
      <c r="BT220" s="99"/>
      <c r="BU220" s="99"/>
      <c r="BV220" s="99"/>
      <c r="BW220" s="99"/>
      <c r="BX220" s="99"/>
      <c r="BY220" s="99"/>
      <c r="BZ220" s="99"/>
      <c r="CA220" s="99"/>
      <c r="CB220" s="99"/>
      <c r="CC220" s="99"/>
      <c r="CD220" s="99"/>
      <c r="CE220" s="99"/>
      <c r="CF220" s="99"/>
      <c r="CG220" s="99"/>
      <c r="CH220" s="99"/>
      <c r="CI220" s="99"/>
      <c r="CJ220" s="99"/>
      <c r="CK220" s="99"/>
      <c r="CL220" s="99"/>
      <c r="CM220" s="99"/>
      <c r="CN220" s="99"/>
      <c r="CO220" s="99"/>
      <c r="CP220" s="99"/>
      <c r="CQ220" s="99"/>
      <c r="CR220" s="99"/>
      <c r="CS220" s="99"/>
      <c r="CT220" s="99"/>
      <c r="CU220" s="99"/>
      <c r="CV220" s="99"/>
      <c r="CW220" s="99"/>
      <c r="CX220" s="99"/>
      <c r="CY220" s="99"/>
      <c r="CZ220" s="99"/>
      <c r="DA220" s="99"/>
      <c r="DB220" s="99"/>
      <c r="DC220" s="99"/>
      <c r="DD220" s="99"/>
    </row>
    <row r="221" spans="3:108" s="34" customFormat="1">
      <c r="C221" s="44"/>
      <c r="AV221" s="99"/>
      <c r="AW221" s="99"/>
      <c r="AX221" s="99"/>
      <c r="AY221" s="99"/>
      <c r="AZ221" s="99"/>
      <c r="BA221" s="99"/>
      <c r="BB221" s="99"/>
      <c r="BC221" s="99"/>
      <c r="BD221" s="99"/>
      <c r="BE221" s="99"/>
      <c r="BF221" s="99"/>
      <c r="BG221" s="99"/>
      <c r="BH221" s="99"/>
      <c r="BI221" s="99"/>
      <c r="BJ221" s="99"/>
      <c r="BK221" s="99"/>
      <c r="BL221" s="99"/>
      <c r="BM221" s="99"/>
      <c r="BN221" s="99"/>
      <c r="BO221" s="99"/>
      <c r="BP221" s="99"/>
      <c r="BQ221" s="99"/>
      <c r="BR221" s="99"/>
      <c r="BS221" s="99"/>
      <c r="BT221" s="99"/>
      <c r="BU221" s="99"/>
      <c r="BV221" s="99"/>
      <c r="BW221" s="99"/>
      <c r="BX221" s="99"/>
      <c r="BY221" s="99"/>
      <c r="BZ221" s="99"/>
      <c r="CA221" s="99"/>
      <c r="CB221" s="99"/>
      <c r="CC221" s="99"/>
      <c r="CD221" s="99"/>
      <c r="CE221" s="99"/>
      <c r="CF221" s="99"/>
      <c r="CG221" s="99"/>
      <c r="CH221" s="99"/>
      <c r="CI221" s="99"/>
      <c r="CJ221" s="99"/>
      <c r="CK221" s="99"/>
      <c r="CL221" s="99"/>
      <c r="CM221" s="99"/>
      <c r="CN221" s="99"/>
      <c r="CO221" s="99"/>
      <c r="CP221" s="99"/>
      <c r="CQ221" s="99"/>
      <c r="CR221" s="99"/>
      <c r="CS221" s="99"/>
      <c r="CT221" s="99"/>
      <c r="CU221" s="99"/>
      <c r="CV221" s="99"/>
      <c r="CW221" s="99"/>
      <c r="CX221" s="99"/>
      <c r="CY221" s="99"/>
      <c r="CZ221" s="99"/>
      <c r="DA221" s="99"/>
      <c r="DB221" s="99"/>
      <c r="DC221" s="99"/>
      <c r="DD221" s="99"/>
    </row>
    <row r="222" spans="3:108" s="34" customFormat="1">
      <c r="C222" s="44"/>
      <c r="AV222" s="99"/>
      <c r="AW222" s="99"/>
      <c r="AX222" s="99"/>
      <c r="AY222" s="99"/>
      <c r="AZ222" s="99"/>
      <c r="BA222" s="99"/>
      <c r="BB222" s="99"/>
      <c r="BC222" s="99"/>
      <c r="BD222" s="99"/>
      <c r="BE222" s="99"/>
      <c r="BF222" s="99"/>
      <c r="BG222" s="99"/>
      <c r="BH222" s="99"/>
      <c r="BI222" s="99"/>
      <c r="BJ222" s="99"/>
      <c r="BK222" s="99"/>
      <c r="BL222" s="99"/>
      <c r="BM222" s="99"/>
      <c r="BN222" s="99"/>
      <c r="BO222" s="99"/>
      <c r="BP222" s="99"/>
      <c r="BQ222" s="99"/>
      <c r="BR222" s="99"/>
      <c r="BS222" s="99"/>
      <c r="BT222" s="99"/>
      <c r="BU222" s="99"/>
      <c r="BV222" s="99"/>
      <c r="BW222" s="99"/>
      <c r="BX222" s="99"/>
      <c r="BY222" s="99"/>
      <c r="BZ222" s="99"/>
      <c r="CA222" s="99"/>
      <c r="CB222" s="99"/>
      <c r="CC222" s="99"/>
      <c r="CD222" s="99"/>
      <c r="CE222" s="99"/>
      <c r="CF222" s="99"/>
      <c r="CG222" s="99"/>
      <c r="CH222" s="99"/>
      <c r="CI222" s="99"/>
      <c r="CJ222" s="99"/>
      <c r="CK222" s="99"/>
      <c r="CL222" s="99"/>
      <c r="CM222" s="99"/>
      <c r="CN222" s="99"/>
      <c r="CO222" s="99"/>
      <c r="CP222" s="99"/>
      <c r="CQ222" s="99"/>
      <c r="CR222" s="99"/>
      <c r="CS222" s="99"/>
      <c r="CT222" s="99"/>
      <c r="CU222" s="99"/>
      <c r="CV222" s="99"/>
      <c r="CW222" s="99"/>
      <c r="CX222" s="99"/>
      <c r="CY222" s="99"/>
      <c r="CZ222" s="99"/>
      <c r="DA222" s="99"/>
      <c r="DB222" s="99"/>
      <c r="DC222" s="99"/>
      <c r="DD222" s="99"/>
    </row>
    <row r="223" spans="3:108" s="34" customFormat="1">
      <c r="C223" s="44"/>
      <c r="AV223" s="99"/>
      <c r="AW223" s="99"/>
      <c r="AX223" s="99"/>
      <c r="AY223" s="99"/>
      <c r="AZ223" s="99"/>
      <c r="BA223" s="99"/>
      <c r="BB223" s="99"/>
      <c r="BC223" s="99"/>
      <c r="BD223" s="99"/>
      <c r="BE223" s="99"/>
      <c r="BF223" s="99"/>
      <c r="BG223" s="99"/>
      <c r="BH223" s="99"/>
      <c r="BI223" s="99"/>
      <c r="BJ223" s="99"/>
      <c r="BK223" s="99"/>
      <c r="BL223" s="99"/>
      <c r="BM223" s="99"/>
      <c r="BN223" s="99"/>
      <c r="BO223" s="99"/>
      <c r="BP223" s="99"/>
      <c r="BQ223" s="99"/>
      <c r="BR223" s="99"/>
      <c r="BS223" s="99"/>
      <c r="BT223" s="99"/>
      <c r="BU223" s="99"/>
      <c r="BV223" s="99"/>
      <c r="BW223" s="99"/>
      <c r="BX223" s="99"/>
      <c r="BY223" s="99"/>
      <c r="BZ223" s="99"/>
      <c r="CA223" s="99"/>
      <c r="CB223" s="99"/>
      <c r="CC223" s="99"/>
      <c r="CD223" s="99"/>
      <c r="CE223" s="99"/>
      <c r="CF223" s="99"/>
      <c r="CG223" s="99"/>
      <c r="CH223" s="99"/>
      <c r="CI223" s="99"/>
      <c r="CJ223" s="99"/>
      <c r="CK223" s="99"/>
      <c r="CL223" s="99"/>
      <c r="CM223" s="99"/>
      <c r="CN223" s="99"/>
      <c r="CO223" s="99"/>
      <c r="CP223" s="99"/>
      <c r="CQ223" s="99"/>
      <c r="CR223" s="99"/>
      <c r="CS223" s="99"/>
      <c r="CT223" s="99"/>
      <c r="CU223" s="99"/>
      <c r="CV223" s="99"/>
      <c r="CW223" s="99"/>
      <c r="CX223" s="99"/>
      <c r="CY223" s="99"/>
      <c r="CZ223" s="99"/>
      <c r="DA223" s="99"/>
      <c r="DB223" s="99"/>
      <c r="DC223" s="99"/>
      <c r="DD223" s="99"/>
    </row>
    <row r="224" spans="3:108" s="34" customFormat="1">
      <c r="C224" s="44"/>
      <c r="AV224" s="99"/>
      <c r="AW224" s="99"/>
      <c r="AX224" s="99"/>
      <c r="AY224" s="99"/>
      <c r="AZ224" s="99"/>
      <c r="BA224" s="99"/>
      <c r="BB224" s="99"/>
      <c r="BC224" s="99"/>
      <c r="BD224" s="99"/>
      <c r="BE224" s="99"/>
      <c r="BF224" s="99"/>
      <c r="BG224" s="99"/>
      <c r="BH224" s="99"/>
      <c r="BI224" s="99"/>
      <c r="BJ224" s="99"/>
      <c r="BK224" s="99"/>
      <c r="BL224" s="99"/>
      <c r="BM224" s="99"/>
      <c r="BN224" s="99"/>
      <c r="BO224" s="99"/>
      <c r="BP224" s="99"/>
      <c r="BQ224" s="99"/>
      <c r="BR224" s="99"/>
      <c r="BS224" s="99"/>
      <c r="BT224" s="99"/>
      <c r="BU224" s="99"/>
      <c r="BV224" s="99"/>
      <c r="BW224" s="99"/>
      <c r="BX224" s="99"/>
      <c r="BY224" s="99"/>
      <c r="BZ224" s="99"/>
      <c r="CA224" s="99"/>
      <c r="CB224" s="99"/>
      <c r="CC224" s="99"/>
      <c r="CD224" s="99"/>
      <c r="CE224" s="99"/>
      <c r="CF224" s="99"/>
      <c r="CG224" s="99"/>
      <c r="CH224" s="99"/>
      <c r="CI224" s="99"/>
      <c r="CJ224" s="99"/>
      <c r="CK224" s="99"/>
      <c r="CL224" s="99"/>
      <c r="CM224" s="99"/>
      <c r="CN224" s="99"/>
      <c r="CO224" s="99"/>
      <c r="CP224" s="99"/>
      <c r="CQ224" s="99"/>
      <c r="CR224" s="99"/>
      <c r="CS224" s="99"/>
      <c r="CT224" s="99"/>
      <c r="CU224" s="99"/>
      <c r="CV224" s="99"/>
      <c r="CW224" s="99"/>
      <c r="CX224" s="99"/>
      <c r="CY224" s="99"/>
      <c r="CZ224" s="99"/>
      <c r="DA224" s="99"/>
      <c r="DB224" s="99"/>
      <c r="DC224" s="99"/>
      <c r="DD224" s="99"/>
    </row>
    <row r="225" spans="3:108" s="34" customFormat="1">
      <c r="C225" s="44"/>
      <c r="AV225" s="99"/>
      <c r="AW225" s="99"/>
      <c r="AX225" s="99"/>
      <c r="AY225" s="99"/>
      <c r="AZ225" s="99"/>
      <c r="BA225" s="99"/>
      <c r="BB225" s="99"/>
      <c r="BC225" s="99"/>
      <c r="BD225" s="99"/>
      <c r="BE225" s="99"/>
      <c r="BF225" s="99"/>
      <c r="BG225" s="99"/>
      <c r="BH225" s="99"/>
      <c r="BI225" s="99"/>
      <c r="BJ225" s="99"/>
      <c r="BK225" s="99"/>
      <c r="BL225" s="99"/>
      <c r="BM225" s="99"/>
      <c r="BN225" s="99"/>
      <c r="BO225" s="99"/>
      <c r="BP225" s="99"/>
      <c r="BQ225" s="99"/>
      <c r="BR225" s="99"/>
      <c r="BS225" s="99"/>
      <c r="BT225" s="99"/>
      <c r="BU225" s="99"/>
      <c r="BV225" s="99"/>
      <c r="BW225" s="99"/>
      <c r="BX225" s="99"/>
      <c r="BY225" s="99"/>
      <c r="BZ225" s="99"/>
      <c r="CA225" s="99"/>
      <c r="CB225" s="99"/>
      <c r="CC225" s="99"/>
      <c r="CD225" s="99"/>
      <c r="CE225" s="99"/>
      <c r="CF225" s="99"/>
      <c r="CG225" s="99"/>
      <c r="CH225" s="99"/>
      <c r="CI225" s="99"/>
      <c r="CJ225" s="99"/>
      <c r="CK225" s="99"/>
      <c r="CL225" s="99"/>
      <c r="CM225" s="99"/>
      <c r="CN225" s="99"/>
      <c r="CO225" s="99"/>
      <c r="CP225" s="99"/>
      <c r="CQ225" s="99"/>
      <c r="CR225" s="99"/>
      <c r="CS225" s="99"/>
      <c r="CT225" s="99"/>
      <c r="CU225" s="99"/>
      <c r="CV225" s="99"/>
      <c r="CW225" s="99"/>
      <c r="CX225" s="99"/>
      <c r="CY225" s="99"/>
      <c r="CZ225" s="99"/>
      <c r="DA225" s="99"/>
      <c r="DB225" s="99"/>
      <c r="DC225" s="99"/>
      <c r="DD225" s="99"/>
    </row>
    <row r="226" spans="3:108" s="34" customFormat="1">
      <c r="C226" s="44"/>
      <c r="AV226" s="99"/>
      <c r="AW226" s="99"/>
      <c r="AX226" s="99"/>
      <c r="AY226" s="99"/>
      <c r="AZ226" s="99"/>
      <c r="BA226" s="99"/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99"/>
      <c r="BM226" s="99"/>
      <c r="BN226" s="99"/>
      <c r="BO226" s="99"/>
      <c r="BP226" s="99"/>
      <c r="BQ226" s="99"/>
      <c r="BR226" s="99"/>
      <c r="BS226" s="99"/>
      <c r="BT226" s="99"/>
      <c r="BU226" s="99"/>
      <c r="BV226" s="99"/>
      <c r="BW226" s="99"/>
      <c r="BX226" s="99"/>
      <c r="BY226" s="99"/>
      <c r="BZ226" s="99"/>
      <c r="CA226" s="99"/>
      <c r="CB226" s="99"/>
      <c r="CC226" s="99"/>
      <c r="CD226" s="99"/>
      <c r="CE226" s="99"/>
      <c r="CF226" s="99"/>
      <c r="CG226" s="99"/>
      <c r="CH226" s="99"/>
      <c r="CI226" s="99"/>
      <c r="CJ226" s="99"/>
      <c r="CK226" s="99"/>
      <c r="CL226" s="99"/>
      <c r="CM226" s="99"/>
      <c r="CN226" s="99"/>
      <c r="CO226" s="99"/>
      <c r="CP226" s="99"/>
      <c r="CQ226" s="99"/>
      <c r="CR226" s="99"/>
      <c r="CS226" s="99"/>
      <c r="CT226" s="99"/>
      <c r="CU226" s="99"/>
      <c r="CV226" s="99"/>
      <c r="CW226" s="99"/>
      <c r="CX226" s="99"/>
      <c r="CY226" s="99"/>
      <c r="CZ226" s="99"/>
      <c r="DA226" s="99"/>
      <c r="DB226" s="99"/>
      <c r="DC226" s="99"/>
      <c r="DD226" s="99"/>
    </row>
    <row r="227" spans="3:108" s="34" customFormat="1">
      <c r="C227" s="44"/>
      <c r="AV227" s="99"/>
      <c r="AW227" s="99"/>
      <c r="AX227" s="99"/>
      <c r="AY227" s="99"/>
      <c r="AZ227" s="99"/>
      <c r="BA227" s="99"/>
      <c r="BB227" s="99"/>
      <c r="BC227" s="99"/>
      <c r="BD227" s="99"/>
      <c r="BE227" s="99"/>
      <c r="BF227" s="99"/>
      <c r="BG227" s="99"/>
      <c r="BH227" s="99"/>
      <c r="BI227" s="99"/>
      <c r="BJ227" s="99"/>
      <c r="BK227" s="99"/>
      <c r="BL227" s="99"/>
      <c r="BM227" s="99"/>
      <c r="BN227" s="99"/>
      <c r="BO227" s="99"/>
      <c r="BP227" s="99"/>
      <c r="BQ227" s="99"/>
      <c r="BR227" s="99"/>
      <c r="BS227" s="99"/>
      <c r="BT227" s="99"/>
      <c r="BU227" s="99"/>
      <c r="BV227" s="99"/>
      <c r="BW227" s="99"/>
      <c r="BX227" s="99"/>
      <c r="BY227" s="99"/>
      <c r="BZ227" s="99"/>
      <c r="CA227" s="99"/>
      <c r="CB227" s="99"/>
      <c r="CC227" s="99"/>
      <c r="CD227" s="99"/>
      <c r="CE227" s="99"/>
      <c r="CF227" s="99"/>
      <c r="CG227" s="99"/>
      <c r="CH227" s="99"/>
      <c r="CI227" s="99"/>
      <c r="CJ227" s="99"/>
      <c r="CK227" s="99"/>
      <c r="CL227" s="99"/>
      <c r="CM227" s="99"/>
      <c r="CN227" s="99"/>
      <c r="CO227" s="99"/>
      <c r="CP227" s="99"/>
      <c r="CQ227" s="99"/>
      <c r="CR227" s="99"/>
      <c r="CS227" s="99"/>
      <c r="CT227" s="99"/>
      <c r="CU227" s="99"/>
      <c r="CV227" s="99"/>
      <c r="CW227" s="99"/>
      <c r="CX227" s="99"/>
      <c r="CY227" s="99"/>
      <c r="CZ227" s="99"/>
      <c r="DA227" s="99"/>
      <c r="DB227" s="99"/>
      <c r="DC227" s="99"/>
      <c r="DD227" s="99"/>
    </row>
    <row r="228" spans="3:108" s="34" customFormat="1">
      <c r="C228" s="44"/>
      <c r="AV228" s="99"/>
      <c r="AW228" s="99"/>
      <c r="AX228" s="99"/>
      <c r="AY228" s="99"/>
      <c r="AZ228" s="99"/>
      <c r="BA228" s="99"/>
      <c r="BB228" s="99"/>
      <c r="BC228" s="99"/>
      <c r="BD228" s="99"/>
      <c r="BE228" s="99"/>
      <c r="BF228" s="99"/>
      <c r="BG228" s="99"/>
      <c r="BH228" s="99"/>
      <c r="BI228" s="99"/>
      <c r="BJ228" s="99"/>
      <c r="BK228" s="99"/>
      <c r="BL228" s="99"/>
      <c r="BM228" s="99"/>
      <c r="BN228" s="99"/>
      <c r="BO228" s="99"/>
      <c r="BP228" s="99"/>
      <c r="BQ228" s="99"/>
      <c r="BR228" s="99"/>
      <c r="BS228" s="99"/>
      <c r="BT228" s="99"/>
      <c r="BU228" s="99"/>
      <c r="BV228" s="99"/>
      <c r="BW228" s="99"/>
      <c r="BX228" s="99"/>
      <c r="BY228" s="99"/>
      <c r="BZ228" s="99"/>
      <c r="CA228" s="99"/>
      <c r="CB228" s="99"/>
      <c r="CC228" s="99"/>
      <c r="CD228" s="99"/>
      <c r="CE228" s="99"/>
      <c r="CF228" s="99"/>
      <c r="CG228" s="99"/>
      <c r="CH228" s="99"/>
      <c r="CI228" s="99"/>
      <c r="CJ228" s="99"/>
      <c r="CK228" s="99"/>
      <c r="CL228" s="99"/>
      <c r="CM228" s="99"/>
      <c r="CN228" s="99"/>
      <c r="CO228" s="99"/>
      <c r="CP228" s="99"/>
      <c r="CQ228" s="99"/>
      <c r="CR228" s="99"/>
      <c r="CS228" s="99"/>
      <c r="CT228" s="99"/>
      <c r="CU228" s="99"/>
      <c r="CV228" s="99"/>
      <c r="CW228" s="99"/>
      <c r="CX228" s="99"/>
      <c r="CY228" s="99"/>
      <c r="CZ228" s="99"/>
      <c r="DA228" s="99"/>
      <c r="DB228" s="99"/>
      <c r="DC228" s="99"/>
      <c r="DD228" s="99"/>
    </row>
    <row r="229" spans="3:108" s="34" customFormat="1">
      <c r="C229" s="44"/>
      <c r="AV229" s="99"/>
      <c r="AW229" s="99"/>
      <c r="AX229" s="99"/>
      <c r="AY229" s="99"/>
      <c r="AZ229" s="99"/>
      <c r="BA229" s="99"/>
      <c r="BB229" s="99"/>
      <c r="BC229" s="99"/>
      <c r="BD229" s="99"/>
      <c r="BE229" s="99"/>
      <c r="BF229" s="99"/>
      <c r="BG229" s="99"/>
      <c r="BH229" s="99"/>
      <c r="BI229" s="99"/>
      <c r="BJ229" s="99"/>
      <c r="BK229" s="99"/>
      <c r="BL229" s="99"/>
      <c r="BM229" s="99"/>
      <c r="BN229" s="99"/>
      <c r="BO229" s="99"/>
      <c r="BP229" s="99"/>
      <c r="BQ229" s="99"/>
      <c r="BR229" s="99"/>
      <c r="BS229" s="99"/>
      <c r="BT229" s="99"/>
      <c r="BU229" s="99"/>
      <c r="BV229" s="99"/>
      <c r="BW229" s="99"/>
      <c r="BX229" s="99"/>
      <c r="BY229" s="99"/>
      <c r="BZ229" s="99"/>
      <c r="CA229" s="99"/>
      <c r="CB229" s="99"/>
      <c r="CC229" s="99"/>
      <c r="CD229" s="99"/>
      <c r="CE229" s="99"/>
      <c r="CF229" s="99"/>
      <c r="CG229" s="99"/>
      <c r="CH229" s="99"/>
      <c r="CI229" s="99"/>
      <c r="CJ229" s="99"/>
      <c r="CK229" s="99"/>
      <c r="CL229" s="99"/>
      <c r="CM229" s="99"/>
      <c r="CN229" s="99"/>
      <c r="CO229" s="99"/>
      <c r="CP229" s="99"/>
      <c r="CQ229" s="99"/>
      <c r="CR229" s="99"/>
      <c r="CS229" s="99"/>
      <c r="CT229" s="99"/>
      <c r="CU229" s="99"/>
      <c r="CV229" s="99"/>
      <c r="CW229" s="99"/>
      <c r="CX229" s="99"/>
      <c r="CY229" s="99"/>
      <c r="CZ229" s="99"/>
      <c r="DA229" s="99"/>
      <c r="DB229" s="99"/>
      <c r="DC229" s="99"/>
      <c r="DD229" s="99"/>
    </row>
    <row r="230" spans="3:108" s="34" customFormat="1">
      <c r="C230" s="44"/>
      <c r="AV230" s="99"/>
      <c r="AW230" s="99"/>
      <c r="AX230" s="99"/>
      <c r="AY230" s="99"/>
      <c r="AZ230" s="99"/>
      <c r="BA230" s="99"/>
      <c r="BB230" s="99"/>
      <c r="BC230" s="99"/>
      <c r="BD230" s="99"/>
      <c r="BE230" s="99"/>
      <c r="BF230" s="99"/>
      <c r="BG230" s="99"/>
      <c r="BH230" s="99"/>
      <c r="BI230" s="99"/>
      <c r="BJ230" s="99"/>
      <c r="BK230" s="99"/>
      <c r="BL230" s="99"/>
      <c r="BM230" s="99"/>
      <c r="BN230" s="99"/>
      <c r="BO230" s="99"/>
      <c r="BP230" s="99"/>
      <c r="BQ230" s="99"/>
      <c r="BR230" s="99"/>
      <c r="BS230" s="99"/>
      <c r="BT230" s="99"/>
      <c r="BU230" s="99"/>
      <c r="BV230" s="99"/>
      <c r="BW230" s="99"/>
      <c r="BX230" s="99"/>
      <c r="BY230" s="99"/>
      <c r="BZ230" s="99"/>
      <c r="CA230" s="99"/>
      <c r="CB230" s="99"/>
      <c r="CC230" s="99"/>
      <c r="CD230" s="99"/>
      <c r="CE230" s="99"/>
      <c r="CF230" s="99"/>
      <c r="CG230" s="99"/>
      <c r="CH230" s="99"/>
      <c r="CI230" s="99"/>
      <c r="CJ230" s="99"/>
      <c r="CK230" s="99"/>
      <c r="CL230" s="99"/>
      <c r="CM230" s="99"/>
      <c r="CN230" s="99"/>
      <c r="CO230" s="99"/>
      <c r="CP230" s="99"/>
      <c r="CQ230" s="99"/>
      <c r="CR230" s="99"/>
      <c r="CS230" s="99"/>
      <c r="CT230" s="99"/>
      <c r="CU230" s="99"/>
      <c r="CV230" s="99"/>
      <c r="CW230" s="99"/>
      <c r="CX230" s="99"/>
      <c r="CY230" s="99"/>
      <c r="CZ230" s="99"/>
      <c r="DA230" s="99"/>
      <c r="DB230" s="99"/>
      <c r="DC230" s="99"/>
      <c r="DD230" s="99"/>
    </row>
    <row r="231" spans="3:108" s="34" customFormat="1">
      <c r="C231" s="44"/>
      <c r="AV231" s="99"/>
      <c r="AW231" s="99"/>
      <c r="AX231" s="99"/>
      <c r="AY231" s="99"/>
      <c r="AZ231" s="99"/>
      <c r="BA231" s="99"/>
      <c r="BB231" s="99"/>
      <c r="BC231" s="99"/>
      <c r="BD231" s="99"/>
      <c r="BE231" s="99"/>
      <c r="BF231" s="99"/>
      <c r="BG231" s="99"/>
      <c r="BH231" s="99"/>
      <c r="BI231" s="99"/>
      <c r="BJ231" s="99"/>
      <c r="BK231" s="99"/>
      <c r="BL231" s="99"/>
      <c r="BM231" s="99"/>
      <c r="BN231" s="99"/>
      <c r="BO231" s="99"/>
      <c r="BP231" s="99"/>
      <c r="BQ231" s="99"/>
      <c r="BR231" s="99"/>
      <c r="BS231" s="99"/>
      <c r="BT231" s="99"/>
      <c r="BU231" s="99"/>
      <c r="BV231" s="99"/>
      <c r="BW231" s="99"/>
      <c r="BX231" s="99"/>
      <c r="BY231" s="99"/>
      <c r="BZ231" s="99"/>
      <c r="CA231" s="99"/>
      <c r="CB231" s="99"/>
      <c r="CC231" s="99"/>
      <c r="CD231" s="99"/>
      <c r="CE231" s="99"/>
      <c r="CF231" s="99"/>
      <c r="CG231" s="99"/>
      <c r="CH231" s="99"/>
      <c r="CI231" s="99"/>
      <c r="CJ231" s="99"/>
      <c r="CK231" s="99"/>
      <c r="CL231" s="99"/>
      <c r="CM231" s="99"/>
      <c r="CN231" s="99"/>
      <c r="CO231" s="99"/>
      <c r="CP231" s="99"/>
      <c r="CQ231" s="99"/>
      <c r="CR231" s="99"/>
      <c r="CS231" s="99"/>
      <c r="CT231" s="99"/>
      <c r="CU231" s="99"/>
      <c r="CV231" s="99"/>
      <c r="CW231" s="99"/>
      <c r="CX231" s="99"/>
      <c r="CY231" s="99"/>
      <c r="CZ231" s="99"/>
      <c r="DA231" s="99"/>
      <c r="DB231" s="99"/>
      <c r="DC231" s="99"/>
      <c r="DD231" s="99"/>
    </row>
    <row r="232" spans="3:108" s="34" customFormat="1">
      <c r="C232" s="44"/>
      <c r="AV232" s="99"/>
      <c r="AW232" s="99"/>
      <c r="AX232" s="99"/>
      <c r="AY232" s="99"/>
      <c r="AZ232" s="99"/>
      <c r="BA232" s="99"/>
      <c r="BB232" s="99"/>
      <c r="BC232" s="99"/>
      <c r="BD232" s="99"/>
      <c r="BE232" s="99"/>
      <c r="BF232" s="99"/>
      <c r="BG232" s="99"/>
      <c r="BH232" s="99"/>
      <c r="BI232" s="99"/>
      <c r="BJ232" s="99"/>
      <c r="BK232" s="99"/>
      <c r="BL232" s="99"/>
      <c r="BM232" s="99"/>
      <c r="BN232" s="99"/>
      <c r="BO232" s="99"/>
      <c r="BP232" s="99"/>
      <c r="BQ232" s="99"/>
      <c r="BR232" s="99"/>
      <c r="BS232" s="99"/>
      <c r="BT232" s="99"/>
      <c r="BU232" s="99"/>
      <c r="BV232" s="99"/>
      <c r="BW232" s="99"/>
      <c r="BX232" s="99"/>
      <c r="BY232" s="99"/>
      <c r="BZ232" s="99"/>
      <c r="CA232" s="99"/>
      <c r="CB232" s="99"/>
      <c r="CC232" s="99"/>
      <c r="CD232" s="99"/>
      <c r="CE232" s="99"/>
      <c r="CF232" s="99"/>
      <c r="CG232" s="99"/>
      <c r="CH232" s="99"/>
      <c r="CI232" s="99"/>
      <c r="CJ232" s="99"/>
      <c r="CK232" s="99"/>
      <c r="CL232" s="99"/>
      <c r="CM232" s="99"/>
      <c r="CN232" s="99"/>
      <c r="CO232" s="99"/>
      <c r="CP232" s="99"/>
      <c r="CQ232" s="99"/>
      <c r="CR232" s="99"/>
      <c r="CS232" s="99"/>
      <c r="CT232" s="99"/>
      <c r="CU232" s="99"/>
      <c r="CV232" s="99"/>
      <c r="CW232" s="99"/>
      <c r="CX232" s="99"/>
      <c r="CY232" s="99"/>
      <c r="CZ232" s="99"/>
      <c r="DA232" s="99"/>
      <c r="DB232" s="99"/>
      <c r="DC232" s="99"/>
      <c r="DD232" s="99"/>
    </row>
    <row r="233" spans="3:108" s="34" customFormat="1">
      <c r="C233" s="44"/>
      <c r="AV233" s="99"/>
      <c r="AW233" s="99"/>
      <c r="AX233" s="99"/>
      <c r="AY233" s="99"/>
      <c r="AZ233" s="99"/>
      <c r="BA233" s="99"/>
      <c r="BB233" s="99"/>
      <c r="BC233" s="99"/>
      <c r="BD233" s="99"/>
      <c r="BE233" s="99"/>
      <c r="BF233" s="99"/>
      <c r="BG233" s="99"/>
      <c r="BH233" s="99"/>
      <c r="BI233" s="99"/>
      <c r="BJ233" s="99"/>
      <c r="BK233" s="99"/>
      <c r="BL233" s="99"/>
      <c r="BM233" s="99"/>
      <c r="BN233" s="99"/>
      <c r="BO233" s="99"/>
      <c r="BP233" s="99"/>
      <c r="BQ233" s="99"/>
      <c r="BR233" s="99"/>
      <c r="BS233" s="99"/>
      <c r="BT233" s="99"/>
      <c r="BU233" s="99"/>
      <c r="BV233" s="99"/>
      <c r="BW233" s="99"/>
      <c r="BX233" s="99"/>
      <c r="BY233" s="99"/>
      <c r="BZ233" s="99"/>
      <c r="CA233" s="99"/>
      <c r="CB233" s="99"/>
      <c r="CC233" s="99"/>
      <c r="CD233" s="99"/>
      <c r="CE233" s="99"/>
      <c r="CF233" s="99"/>
      <c r="CG233" s="99"/>
      <c r="CH233" s="99"/>
      <c r="CI233" s="99"/>
      <c r="CJ233" s="99"/>
      <c r="CK233" s="99"/>
      <c r="CL233" s="99"/>
      <c r="CM233" s="99"/>
      <c r="CN233" s="99"/>
      <c r="CO233" s="99"/>
      <c r="CP233" s="99"/>
      <c r="CQ233" s="99"/>
      <c r="CR233" s="99"/>
      <c r="CS233" s="99"/>
      <c r="CT233" s="99"/>
      <c r="CU233" s="99"/>
      <c r="CV233" s="99"/>
      <c r="CW233" s="99"/>
      <c r="CX233" s="99"/>
      <c r="CY233" s="99"/>
      <c r="CZ233" s="99"/>
      <c r="DA233" s="99"/>
      <c r="DB233" s="99"/>
      <c r="DC233" s="99"/>
      <c r="DD233" s="99"/>
    </row>
    <row r="234" spans="3:108" s="34" customFormat="1">
      <c r="C234" s="44"/>
      <c r="AV234" s="99"/>
      <c r="AW234" s="99"/>
      <c r="AX234" s="99"/>
      <c r="AY234" s="99"/>
      <c r="AZ234" s="99"/>
      <c r="BA234" s="99"/>
      <c r="BB234" s="99"/>
      <c r="BC234" s="99"/>
      <c r="BD234" s="99"/>
      <c r="BE234" s="99"/>
      <c r="BF234" s="99"/>
      <c r="BG234" s="99"/>
      <c r="BH234" s="99"/>
      <c r="BI234" s="99"/>
      <c r="BJ234" s="99"/>
      <c r="BK234" s="99"/>
      <c r="BL234" s="99"/>
      <c r="BM234" s="99"/>
      <c r="BN234" s="99"/>
      <c r="BO234" s="99"/>
      <c r="BP234" s="99"/>
      <c r="BQ234" s="99"/>
      <c r="BR234" s="99"/>
      <c r="BS234" s="99"/>
      <c r="BT234" s="99"/>
      <c r="BU234" s="99"/>
      <c r="BV234" s="99"/>
      <c r="BW234" s="99"/>
      <c r="BX234" s="99"/>
      <c r="BY234" s="99"/>
      <c r="BZ234" s="99"/>
      <c r="CA234" s="99"/>
      <c r="CB234" s="99"/>
      <c r="CC234" s="99"/>
      <c r="CD234" s="99"/>
      <c r="CE234" s="99"/>
      <c r="CF234" s="99"/>
      <c r="CG234" s="99"/>
      <c r="CH234" s="99"/>
      <c r="CI234" s="99"/>
      <c r="CJ234" s="99"/>
      <c r="CK234" s="99"/>
      <c r="CL234" s="99"/>
      <c r="CM234" s="99"/>
      <c r="CN234" s="99"/>
      <c r="CO234" s="99"/>
      <c r="CP234" s="99"/>
      <c r="CQ234" s="99"/>
      <c r="CR234" s="99"/>
      <c r="CS234" s="99"/>
      <c r="CT234" s="99"/>
      <c r="CU234" s="99"/>
      <c r="CV234" s="99"/>
      <c r="CW234" s="99"/>
      <c r="CX234" s="99"/>
      <c r="CY234" s="99"/>
      <c r="CZ234" s="99"/>
      <c r="DA234" s="99"/>
      <c r="DB234" s="99"/>
      <c r="DC234" s="99"/>
      <c r="DD234" s="99"/>
    </row>
    <row r="235" spans="3:108" s="34" customFormat="1">
      <c r="C235" s="44"/>
      <c r="AV235" s="99"/>
      <c r="AW235" s="99"/>
      <c r="AX235" s="99"/>
      <c r="AY235" s="99"/>
      <c r="AZ235" s="99"/>
      <c r="BA235" s="99"/>
      <c r="BB235" s="99"/>
      <c r="BC235" s="99"/>
      <c r="BD235" s="99"/>
      <c r="BE235" s="99"/>
      <c r="BF235" s="99"/>
      <c r="BG235" s="99"/>
      <c r="BH235" s="99"/>
      <c r="BI235" s="99"/>
      <c r="BJ235" s="99"/>
      <c r="BK235" s="99"/>
      <c r="BL235" s="99"/>
      <c r="BM235" s="99"/>
      <c r="BN235" s="99"/>
      <c r="BO235" s="99"/>
      <c r="BP235" s="99"/>
      <c r="BQ235" s="99"/>
      <c r="BR235" s="99"/>
      <c r="BS235" s="99"/>
      <c r="BT235" s="99"/>
      <c r="BU235" s="99"/>
      <c r="BV235" s="99"/>
      <c r="BW235" s="99"/>
      <c r="BX235" s="99"/>
      <c r="BY235" s="99"/>
      <c r="BZ235" s="99"/>
      <c r="CA235" s="99"/>
      <c r="CB235" s="99"/>
      <c r="CC235" s="99"/>
      <c r="CD235" s="99"/>
      <c r="CE235" s="99"/>
      <c r="CF235" s="99"/>
      <c r="CG235" s="99"/>
      <c r="CH235" s="99"/>
      <c r="CI235" s="99"/>
      <c r="CJ235" s="99"/>
      <c r="CK235" s="99"/>
      <c r="CL235" s="99"/>
      <c r="CM235" s="99"/>
      <c r="CN235" s="99"/>
      <c r="CO235" s="99"/>
      <c r="CP235" s="99"/>
      <c r="CQ235" s="99"/>
      <c r="CR235" s="99"/>
      <c r="CS235" s="99"/>
      <c r="CT235" s="99"/>
      <c r="CU235" s="99"/>
      <c r="CV235" s="99"/>
      <c r="CW235" s="99"/>
      <c r="CX235" s="99"/>
      <c r="CY235" s="99"/>
      <c r="CZ235" s="99"/>
      <c r="DA235" s="99"/>
      <c r="DB235" s="99"/>
      <c r="DC235" s="99"/>
      <c r="DD235" s="99"/>
    </row>
    <row r="236" spans="3:108" s="34" customFormat="1">
      <c r="C236" s="44"/>
      <c r="AV236" s="99"/>
      <c r="AW236" s="99"/>
      <c r="AX236" s="99"/>
      <c r="AY236" s="99"/>
      <c r="AZ236" s="99"/>
      <c r="BA236" s="99"/>
      <c r="BB236" s="99"/>
      <c r="BC236" s="99"/>
      <c r="BD236" s="99"/>
      <c r="BE236" s="99"/>
      <c r="BF236" s="99"/>
      <c r="BG236" s="99"/>
      <c r="BH236" s="99"/>
      <c r="BI236" s="99"/>
      <c r="BJ236" s="99"/>
      <c r="BK236" s="99"/>
      <c r="BL236" s="99"/>
      <c r="BM236" s="99"/>
      <c r="BN236" s="99"/>
      <c r="BO236" s="99"/>
      <c r="BP236" s="99"/>
      <c r="BQ236" s="99"/>
      <c r="BR236" s="99"/>
      <c r="BS236" s="99"/>
      <c r="BT236" s="99"/>
      <c r="BU236" s="99"/>
      <c r="BV236" s="99"/>
      <c r="BW236" s="99"/>
      <c r="BX236" s="99"/>
      <c r="BY236" s="99"/>
      <c r="BZ236" s="99"/>
      <c r="CA236" s="99"/>
      <c r="CB236" s="99"/>
      <c r="CC236" s="99"/>
      <c r="CD236" s="99"/>
      <c r="CE236" s="99"/>
      <c r="CF236" s="99"/>
      <c r="CG236" s="99"/>
      <c r="CH236" s="99"/>
      <c r="CI236" s="99"/>
      <c r="CJ236" s="99"/>
      <c r="CK236" s="99"/>
      <c r="CL236" s="99"/>
      <c r="CM236" s="99"/>
      <c r="CN236" s="99"/>
      <c r="CO236" s="99"/>
      <c r="CP236" s="99"/>
      <c r="CQ236" s="99"/>
      <c r="CR236" s="99"/>
      <c r="CS236" s="99"/>
      <c r="CT236" s="99"/>
      <c r="CU236" s="99"/>
      <c r="CV236" s="99"/>
      <c r="CW236" s="99"/>
      <c r="CX236" s="99"/>
      <c r="CY236" s="99"/>
      <c r="CZ236" s="99"/>
      <c r="DA236" s="99"/>
      <c r="DB236" s="99"/>
      <c r="DC236" s="99"/>
      <c r="DD236" s="99"/>
    </row>
    <row r="237" spans="3:108" s="34" customFormat="1">
      <c r="C237" s="44"/>
      <c r="AV237" s="99"/>
      <c r="AW237" s="99"/>
      <c r="AX237" s="99"/>
      <c r="AY237" s="99"/>
      <c r="AZ237" s="99"/>
      <c r="BA237" s="99"/>
      <c r="BB237" s="99"/>
      <c r="BC237" s="99"/>
      <c r="BD237" s="99"/>
      <c r="BE237" s="99"/>
      <c r="BF237" s="99"/>
      <c r="BG237" s="99"/>
      <c r="BH237" s="99"/>
      <c r="BI237" s="99"/>
      <c r="BJ237" s="99"/>
      <c r="BK237" s="99"/>
      <c r="BL237" s="99"/>
      <c r="BM237" s="99"/>
      <c r="BN237" s="99"/>
      <c r="BO237" s="99"/>
      <c r="BP237" s="99"/>
      <c r="BQ237" s="99"/>
      <c r="BR237" s="99"/>
      <c r="BS237" s="99"/>
      <c r="BT237" s="99"/>
      <c r="BU237" s="99"/>
      <c r="BV237" s="99"/>
      <c r="BW237" s="99"/>
      <c r="BX237" s="99"/>
      <c r="BY237" s="99"/>
      <c r="BZ237" s="99"/>
      <c r="CA237" s="99"/>
      <c r="CB237" s="99"/>
      <c r="CC237" s="99"/>
      <c r="CD237" s="99"/>
      <c r="CE237" s="99"/>
      <c r="CF237" s="99"/>
      <c r="CG237" s="99"/>
      <c r="CH237" s="99"/>
      <c r="CI237" s="99"/>
      <c r="CJ237" s="99"/>
      <c r="CK237" s="99"/>
      <c r="CL237" s="99"/>
      <c r="CM237" s="99"/>
      <c r="CN237" s="99"/>
      <c r="CO237" s="99"/>
      <c r="CP237" s="99"/>
      <c r="CQ237" s="99"/>
      <c r="CR237" s="99"/>
      <c r="CS237" s="99"/>
      <c r="CT237" s="99"/>
      <c r="CU237" s="99"/>
      <c r="CV237" s="99"/>
      <c r="CW237" s="99"/>
      <c r="CX237" s="99"/>
      <c r="CY237" s="99"/>
      <c r="CZ237" s="99"/>
      <c r="DA237" s="99"/>
      <c r="DB237" s="99"/>
      <c r="DC237" s="99"/>
      <c r="DD237" s="99"/>
    </row>
    <row r="238" spans="3:108" s="34" customFormat="1">
      <c r="C238" s="44"/>
      <c r="AV238" s="99"/>
      <c r="AW238" s="99"/>
      <c r="AX238" s="99"/>
      <c r="AY238" s="99"/>
      <c r="AZ238" s="99"/>
      <c r="BA238" s="99"/>
      <c r="BB238" s="99"/>
      <c r="BC238" s="99"/>
      <c r="BD238" s="99"/>
      <c r="BE238" s="99"/>
      <c r="BF238" s="99"/>
      <c r="BG238" s="99"/>
      <c r="BH238" s="99"/>
      <c r="BI238" s="99"/>
      <c r="BJ238" s="99"/>
      <c r="BK238" s="99"/>
      <c r="BL238" s="99"/>
      <c r="BM238" s="99"/>
      <c r="BN238" s="99"/>
      <c r="BO238" s="99"/>
      <c r="BP238" s="99"/>
      <c r="BQ238" s="99"/>
      <c r="BR238" s="99"/>
      <c r="BS238" s="99"/>
      <c r="BT238" s="99"/>
      <c r="BU238" s="99"/>
      <c r="BV238" s="99"/>
      <c r="BW238" s="99"/>
      <c r="BX238" s="99"/>
      <c r="BY238" s="99"/>
      <c r="BZ238" s="99"/>
      <c r="CA238" s="99"/>
      <c r="CB238" s="99"/>
      <c r="CC238" s="99"/>
      <c r="CD238" s="99"/>
      <c r="CE238" s="99"/>
      <c r="CF238" s="99"/>
      <c r="CG238" s="99"/>
      <c r="CH238" s="99"/>
      <c r="CI238" s="99"/>
      <c r="CJ238" s="99"/>
      <c r="CK238" s="99"/>
      <c r="CL238" s="99"/>
      <c r="CM238" s="99"/>
      <c r="CN238" s="99"/>
      <c r="CO238" s="99"/>
      <c r="CP238" s="99"/>
      <c r="CQ238" s="99"/>
      <c r="CR238" s="99"/>
      <c r="CS238" s="99"/>
      <c r="CT238" s="99"/>
      <c r="CU238" s="99"/>
      <c r="CV238" s="99"/>
      <c r="CW238" s="99"/>
      <c r="CX238" s="99"/>
      <c r="CY238" s="99"/>
      <c r="CZ238" s="99"/>
      <c r="DA238" s="99"/>
      <c r="DB238" s="99"/>
      <c r="DC238" s="99"/>
      <c r="DD238" s="99"/>
    </row>
    <row r="239" spans="3:108" s="34" customFormat="1">
      <c r="C239" s="44"/>
      <c r="AV239" s="99"/>
      <c r="AW239" s="99"/>
      <c r="AX239" s="99"/>
      <c r="AY239" s="99"/>
      <c r="AZ239" s="99"/>
      <c r="BA239" s="99"/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99"/>
      <c r="BM239" s="99"/>
      <c r="BN239" s="99"/>
      <c r="BO239" s="99"/>
      <c r="BP239" s="99"/>
      <c r="BQ239" s="99"/>
      <c r="BR239" s="99"/>
      <c r="BS239" s="99"/>
      <c r="BT239" s="99"/>
      <c r="BU239" s="99"/>
      <c r="BV239" s="99"/>
      <c r="BW239" s="99"/>
      <c r="BX239" s="99"/>
      <c r="BY239" s="99"/>
      <c r="BZ239" s="99"/>
      <c r="CA239" s="99"/>
      <c r="CB239" s="99"/>
      <c r="CC239" s="99"/>
      <c r="CD239" s="99"/>
      <c r="CE239" s="99"/>
      <c r="CF239" s="99"/>
      <c r="CG239" s="99"/>
      <c r="CH239" s="99"/>
      <c r="CI239" s="99"/>
      <c r="CJ239" s="99"/>
      <c r="CK239" s="99"/>
      <c r="CL239" s="99"/>
      <c r="CM239" s="99"/>
      <c r="CN239" s="99"/>
      <c r="CO239" s="99"/>
      <c r="CP239" s="99"/>
      <c r="CQ239" s="99"/>
      <c r="CR239" s="99"/>
      <c r="CS239" s="99"/>
      <c r="CT239" s="99"/>
      <c r="CU239" s="99"/>
      <c r="CV239" s="99"/>
      <c r="CW239" s="99"/>
      <c r="CX239" s="99"/>
      <c r="CY239" s="99"/>
      <c r="CZ239" s="99"/>
      <c r="DA239" s="99"/>
      <c r="DB239" s="99"/>
      <c r="DC239" s="99"/>
      <c r="DD239" s="99"/>
    </row>
    <row r="240" spans="3:108" s="34" customFormat="1">
      <c r="C240" s="44"/>
      <c r="AV240" s="99"/>
      <c r="AW240" s="99"/>
      <c r="AX240" s="99"/>
      <c r="AY240" s="99"/>
      <c r="AZ240" s="99"/>
      <c r="BA240" s="99"/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99"/>
      <c r="BM240" s="99"/>
      <c r="BN240" s="99"/>
      <c r="BO240" s="99"/>
      <c r="BP240" s="99"/>
      <c r="BQ240" s="99"/>
      <c r="BR240" s="99"/>
      <c r="BS240" s="99"/>
      <c r="BT240" s="99"/>
      <c r="BU240" s="99"/>
      <c r="BV240" s="99"/>
      <c r="BW240" s="99"/>
      <c r="BX240" s="99"/>
      <c r="BY240" s="99"/>
      <c r="BZ240" s="99"/>
      <c r="CA240" s="99"/>
      <c r="CB240" s="99"/>
      <c r="CC240" s="99"/>
      <c r="CD240" s="99"/>
      <c r="CE240" s="99"/>
      <c r="CF240" s="99"/>
      <c r="CG240" s="99"/>
      <c r="CH240" s="99"/>
      <c r="CI240" s="99"/>
      <c r="CJ240" s="99"/>
      <c r="CK240" s="99"/>
      <c r="CL240" s="99"/>
      <c r="CM240" s="99"/>
      <c r="CN240" s="99"/>
      <c r="CO240" s="99"/>
      <c r="CP240" s="99"/>
      <c r="CQ240" s="99"/>
      <c r="CR240" s="99"/>
      <c r="CS240" s="99"/>
      <c r="CT240" s="99"/>
      <c r="CU240" s="99"/>
      <c r="CV240" s="99"/>
      <c r="CW240" s="99"/>
      <c r="CX240" s="99"/>
      <c r="CY240" s="99"/>
      <c r="CZ240" s="99"/>
      <c r="DA240" s="99"/>
      <c r="DB240" s="99"/>
      <c r="DC240" s="99"/>
      <c r="DD240" s="99"/>
    </row>
    <row r="241" spans="3:108" s="34" customFormat="1">
      <c r="C241" s="44"/>
      <c r="AV241" s="99"/>
      <c r="AW241" s="99"/>
      <c r="AX241" s="99"/>
      <c r="AY241" s="99"/>
      <c r="AZ241" s="99"/>
      <c r="BA241" s="99"/>
      <c r="BB241" s="99"/>
      <c r="BC241" s="99"/>
      <c r="BD241" s="99"/>
      <c r="BE241" s="99"/>
      <c r="BF241" s="99"/>
      <c r="BG241" s="99"/>
      <c r="BH241" s="99"/>
      <c r="BI241" s="99"/>
      <c r="BJ241" s="99"/>
      <c r="BK241" s="99"/>
      <c r="BL241" s="99"/>
      <c r="BM241" s="99"/>
      <c r="BN241" s="99"/>
      <c r="BO241" s="99"/>
      <c r="BP241" s="99"/>
      <c r="BQ241" s="99"/>
      <c r="BR241" s="99"/>
      <c r="BS241" s="99"/>
      <c r="BT241" s="99"/>
      <c r="BU241" s="99"/>
      <c r="BV241" s="99"/>
      <c r="BW241" s="99"/>
      <c r="BX241" s="99"/>
      <c r="BY241" s="99"/>
      <c r="BZ241" s="99"/>
      <c r="CA241" s="99"/>
      <c r="CB241" s="99"/>
      <c r="CC241" s="99"/>
      <c r="CD241" s="99"/>
      <c r="CE241" s="99"/>
      <c r="CF241" s="99"/>
      <c r="CG241" s="99"/>
      <c r="CH241" s="99"/>
      <c r="CI241" s="99"/>
      <c r="CJ241" s="99"/>
      <c r="CK241" s="99"/>
      <c r="CL241" s="99"/>
      <c r="CM241" s="99"/>
      <c r="CN241" s="99"/>
      <c r="CO241" s="99"/>
      <c r="CP241" s="99"/>
      <c r="CQ241" s="99"/>
      <c r="CR241" s="99"/>
      <c r="CS241" s="99"/>
      <c r="CT241" s="99"/>
      <c r="CU241" s="99"/>
      <c r="CV241" s="99"/>
      <c r="CW241" s="99"/>
      <c r="CX241" s="99"/>
      <c r="CY241" s="99"/>
      <c r="CZ241" s="99"/>
      <c r="DA241" s="99"/>
      <c r="DB241" s="99"/>
      <c r="DC241" s="99"/>
      <c r="DD241" s="99"/>
    </row>
    <row r="242" spans="3:108" s="34" customFormat="1">
      <c r="C242" s="44"/>
      <c r="AV242" s="99"/>
      <c r="AW242" s="99"/>
      <c r="AX242" s="99"/>
      <c r="AY242" s="99"/>
      <c r="AZ242" s="99"/>
      <c r="BA242" s="99"/>
      <c r="BB242" s="99"/>
      <c r="BC242" s="99"/>
      <c r="BD242" s="99"/>
      <c r="BE242" s="99"/>
      <c r="BF242" s="99"/>
      <c r="BG242" s="99"/>
      <c r="BH242" s="99"/>
      <c r="BI242" s="99"/>
      <c r="BJ242" s="99"/>
      <c r="BK242" s="99"/>
      <c r="BL242" s="99"/>
      <c r="BM242" s="99"/>
      <c r="BN242" s="99"/>
      <c r="BO242" s="99"/>
      <c r="BP242" s="99"/>
      <c r="BQ242" s="99"/>
      <c r="BR242" s="99"/>
      <c r="BS242" s="99"/>
      <c r="BT242" s="99"/>
      <c r="BU242" s="99"/>
      <c r="BV242" s="99"/>
      <c r="BW242" s="99"/>
      <c r="BX242" s="99"/>
      <c r="BY242" s="99"/>
      <c r="BZ242" s="99"/>
      <c r="CA242" s="99"/>
      <c r="CB242" s="99"/>
      <c r="CC242" s="99"/>
      <c r="CD242" s="99"/>
      <c r="CE242" s="99"/>
      <c r="CF242" s="99"/>
      <c r="CG242" s="99"/>
      <c r="CH242" s="99"/>
      <c r="CI242" s="99"/>
      <c r="CJ242" s="99"/>
      <c r="CK242" s="99"/>
      <c r="CL242" s="99"/>
      <c r="CM242" s="99"/>
      <c r="CN242" s="99"/>
      <c r="CO242" s="99"/>
      <c r="CP242" s="99"/>
      <c r="CQ242" s="99"/>
      <c r="CR242" s="99"/>
      <c r="CS242" s="99"/>
      <c r="CT242" s="99"/>
      <c r="CU242" s="99"/>
      <c r="CV242" s="99"/>
      <c r="CW242" s="99"/>
      <c r="CX242" s="99"/>
      <c r="CY242" s="99"/>
      <c r="CZ242" s="99"/>
      <c r="DA242" s="99"/>
      <c r="DB242" s="99"/>
      <c r="DC242" s="99"/>
      <c r="DD242" s="99"/>
    </row>
    <row r="243" spans="3:108" s="34" customFormat="1">
      <c r="C243" s="44"/>
      <c r="AV243" s="99"/>
      <c r="AW243" s="99"/>
      <c r="AX243" s="99"/>
      <c r="AY243" s="99"/>
      <c r="AZ243" s="99"/>
      <c r="BA243" s="99"/>
      <c r="BB243" s="99"/>
      <c r="BC243" s="99"/>
      <c r="BD243" s="99"/>
      <c r="BE243" s="99"/>
      <c r="BF243" s="99"/>
      <c r="BG243" s="99"/>
      <c r="BH243" s="99"/>
      <c r="BI243" s="99"/>
      <c r="BJ243" s="99"/>
      <c r="BK243" s="99"/>
      <c r="BL243" s="99"/>
      <c r="BM243" s="99"/>
      <c r="BN243" s="99"/>
      <c r="BO243" s="99"/>
      <c r="BP243" s="99"/>
      <c r="BQ243" s="99"/>
      <c r="BR243" s="99"/>
      <c r="BS243" s="99"/>
      <c r="BT243" s="99"/>
      <c r="BU243" s="99"/>
      <c r="BV243" s="99"/>
      <c r="BW243" s="99"/>
      <c r="BX243" s="99"/>
      <c r="BY243" s="99"/>
      <c r="BZ243" s="99"/>
      <c r="CA243" s="99"/>
      <c r="CB243" s="99"/>
      <c r="CC243" s="99"/>
      <c r="CD243" s="99"/>
      <c r="CE243" s="99"/>
      <c r="CF243" s="99"/>
      <c r="CG243" s="99"/>
      <c r="CH243" s="99"/>
      <c r="CI243" s="99"/>
      <c r="CJ243" s="99"/>
      <c r="CK243" s="99"/>
      <c r="CL243" s="99"/>
      <c r="CM243" s="99"/>
      <c r="CN243" s="99"/>
      <c r="CO243" s="99"/>
      <c r="CP243" s="99"/>
      <c r="CQ243" s="99"/>
      <c r="CR243" s="99"/>
      <c r="CS243" s="99"/>
      <c r="CT243" s="99"/>
      <c r="CU243" s="99"/>
      <c r="CV243" s="99"/>
      <c r="CW243" s="99"/>
      <c r="CX243" s="99"/>
      <c r="CY243" s="99"/>
      <c r="CZ243" s="99"/>
      <c r="DA243" s="99"/>
      <c r="DB243" s="99"/>
      <c r="DC243" s="99"/>
      <c r="DD243" s="99"/>
    </row>
    <row r="244" spans="3:108" s="34" customFormat="1">
      <c r="C244" s="44"/>
      <c r="AV244" s="99"/>
      <c r="AW244" s="99"/>
      <c r="AX244" s="99"/>
      <c r="AY244" s="99"/>
      <c r="AZ244" s="99"/>
      <c r="BA244" s="99"/>
      <c r="BB244" s="99"/>
      <c r="BC244" s="99"/>
      <c r="BD244" s="99"/>
      <c r="BE244" s="99"/>
      <c r="BF244" s="99"/>
      <c r="BG244" s="99"/>
      <c r="BH244" s="99"/>
      <c r="BI244" s="99"/>
      <c r="BJ244" s="99"/>
      <c r="BK244" s="99"/>
      <c r="BL244" s="99"/>
      <c r="BM244" s="99"/>
      <c r="BN244" s="99"/>
      <c r="BO244" s="99"/>
      <c r="BP244" s="99"/>
      <c r="BQ244" s="99"/>
      <c r="BR244" s="99"/>
      <c r="BS244" s="99"/>
      <c r="BT244" s="99"/>
      <c r="BU244" s="99"/>
      <c r="BV244" s="99"/>
      <c r="BW244" s="99"/>
      <c r="BX244" s="99"/>
      <c r="BY244" s="99"/>
      <c r="BZ244" s="99"/>
      <c r="CA244" s="99"/>
      <c r="CB244" s="99"/>
      <c r="CC244" s="99"/>
      <c r="CD244" s="99"/>
      <c r="CE244" s="99"/>
      <c r="CF244" s="99"/>
      <c r="CG244" s="99"/>
      <c r="CH244" s="99"/>
      <c r="CI244" s="99"/>
      <c r="CJ244" s="99"/>
      <c r="CK244" s="99"/>
      <c r="CL244" s="99"/>
      <c r="CM244" s="99"/>
      <c r="CN244" s="99"/>
      <c r="CO244" s="99"/>
      <c r="CP244" s="99"/>
      <c r="CQ244" s="99"/>
      <c r="CR244" s="99"/>
      <c r="CS244" s="99"/>
      <c r="CT244" s="99"/>
      <c r="CU244" s="99"/>
      <c r="CV244" s="99"/>
      <c r="CW244" s="99"/>
      <c r="CX244" s="99"/>
      <c r="CY244" s="99"/>
      <c r="CZ244" s="99"/>
      <c r="DA244" s="99"/>
      <c r="DB244" s="99"/>
      <c r="DC244" s="99"/>
      <c r="DD244" s="99"/>
    </row>
    <row r="245" spans="3:108" s="34" customFormat="1">
      <c r="C245" s="44"/>
      <c r="AV245" s="99"/>
      <c r="AW245" s="99"/>
      <c r="AX245" s="99"/>
      <c r="AY245" s="99"/>
      <c r="AZ245" s="99"/>
      <c r="BA245" s="99"/>
      <c r="BB245" s="99"/>
      <c r="BC245" s="99"/>
      <c r="BD245" s="99"/>
      <c r="BE245" s="99"/>
      <c r="BF245" s="99"/>
      <c r="BG245" s="99"/>
      <c r="BH245" s="99"/>
      <c r="BI245" s="99"/>
      <c r="BJ245" s="99"/>
      <c r="BK245" s="99"/>
      <c r="BL245" s="99"/>
      <c r="BM245" s="99"/>
      <c r="BN245" s="99"/>
      <c r="BO245" s="99"/>
      <c r="BP245" s="99"/>
      <c r="BQ245" s="99"/>
      <c r="BR245" s="99"/>
      <c r="BS245" s="99"/>
      <c r="BT245" s="99"/>
      <c r="BU245" s="99"/>
      <c r="BV245" s="99"/>
      <c r="BW245" s="99"/>
      <c r="BX245" s="99"/>
      <c r="BY245" s="99"/>
      <c r="BZ245" s="99"/>
      <c r="CA245" s="99"/>
      <c r="CB245" s="99"/>
      <c r="CC245" s="99"/>
      <c r="CD245" s="99"/>
      <c r="CE245" s="99"/>
      <c r="CF245" s="99"/>
      <c r="CG245" s="99"/>
      <c r="CH245" s="99"/>
      <c r="CI245" s="99"/>
      <c r="CJ245" s="99"/>
      <c r="CK245" s="99"/>
      <c r="CL245" s="99"/>
      <c r="CM245" s="99"/>
      <c r="CN245" s="99"/>
      <c r="CO245" s="99"/>
      <c r="CP245" s="99"/>
      <c r="CQ245" s="99"/>
      <c r="CR245" s="99"/>
      <c r="CS245" s="99"/>
      <c r="CT245" s="99"/>
      <c r="CU245" s="99"/>
      <c r="CV245" s="99"/>
      <c r="CW245" s="99"/>
      <c r="CX245" s="99"/>
      <c r="CY245" s="99"/>
      <c r="CZ245" s="99"/>
      <c r="DA245" s="99"/>
      <c r="DB245" s="99"/>
      <c r="DC245" s="99"/>
      <c r="DD245" s="99"/>
    </row>
    <row r="246" spans="3:108" s="4" customFormat="1">
      <c r="C246" s="43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99"/>
      <c r="AW246" s="99"/>
      <c r="AX246" s="99"/>
      <c r="AY246" s="99"/>
      <c r="AZ246" s="99"/>
      <c r="BA246" s="99"/>
      <c r="BB246" s="99"/>
      <c r="BC246" s="99"/>
      <c r="BD246" s="99"/>
      <c r="BE246" s="99"/>
      <c r="BF246" s="99"/>
      <c r="BG246" s="99"/>
      <c r="BH246" s="99"/>
      <c r="BI246" s="99"/>
      <c r="BJ246" s="99"/>
      <c r="BK246" s="99"/>
      <c r="BL246" s="99"/>
      <c r="BM246" s="99"/>
      <c r="BN246" s="99"/>
      <c r="BO246" s="99"/>
      <c r="BP246" s="99"/>
      <c r="BQ246" s="99"/>
      <c r="BR246" s="99"/>
      <c r="BS246" s="99"/>
      <c r="BT246" s="99"/>
      <c r="BU246" s="99"/>
      <c r="BV246" s="99"/>
      <c r="BW246" s="99"/>
      <c r="BX246" s="99"/>
      <c r="BY246" s="99"/>
      <c r="BZ246" s="99"/>
      <c r="CA246" s="99"/>
      <c r="CB246" s="99"/>
      <c r="CC246" s="99"/>
      <c r="CD246" s="99"/>
      <c r="CE246" s="99"/>
      <c r="CF246" s="99"/>
      <c r="CG246" s="99"/>
      <c r="CH246" s="99"/>
      <c r="CI246" s="99"/>
      <c r="CJ246" s="99"/>
      <c r="CK246" s="99"/>
      <c r="CL246" s="99"/>
      <c r="CM246" s="99"/>
      <c r="CN246" s="99"/>
      <c r="CO246" s="99"/>
      <c r="CP246" s="99"/>
      <c r="CQ246" s="99"/>
      <c r="CR246" s="99"/>
      <c r="CS246" s="99"/>
      <c r="CT246" s="99"/>
      <c r="CU246" s="99"/>
      <c r="CV246" s="99"/>
      <c r="CW246" s="99"/>
      <c r="CX246" s="99"/>
      <c r="CY246" s="99"/>
      <c r="CZ246" s="99"/>
      <c r="DA246" s="99"/>
      <c r="DB246" s="99"/>
      <c r="DC246" s="99"/>
      <c r="DD246" s="99"/>
    </row>
    <row r="247" spans="3:108" s="4" customFormat="1">
      <c r="C247" s="43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99"/>
      <c r="AW247" s="99"/>
      <c r="AX247" s="99"/>
      <c r="AY247" s="99"/>
      <c r="AZ247" s="99"/>
      <c r="BA247" s="99"/>
      <c r="BB247" s="99"/>
      <c r="BC247" s="99"/>
      <c r="BD247" s="99"/>
      <c r="BE247" s="99"/>
      <c r="BF247" s="99"/>
      <c r="BG247" s="99"/>
      <c r="BH247" s="99"/>
      <c r="BI247" s="99"/>
      <c r="BJ247" s="99"/>
      <c r="BK247" s="99"/>
      <c r="BL247" s="99"/>
      <c r="BM247" s="99"/>
      <c r="BN247" s="99"/>
      <c r="BO247" s="99"/>
      <c r="BP247" s="99"/>
      <c r="BQ247" s="99"/>
      <c r="BR247" s="99"/>
      <c r="BS247" s="99"/>
      <c r="BT247" s="99"/>
      <c r="BU247" s="99"/>
      <c r="BV247" s="99"/>
      <c r="BW247" s="99"/>
      <c r="BX247" s="99"/>
      <c r="BY247" s="99"/>
      <c r="BZ247" s="99"/>
      <c r="CA247" s="99"/>
      <c r="CB247" s="99"/>
      <c r="CC247" s="99"/>
      <c r="CD247" s="99"/>
      <c r="CE247" s="99"/>
      <c r="CF247" s="99"/>
      <c r="CG247" s="99"/>
      <c r="CH247" s="99"/>
      <c r="CI247" s="99"/>
      <c r="CJ247" s="99"/>
      <c r="CK247" s="99"/>
      <c r="CL247" s="99"/>
      <c r="CM247" s="99"/>
      <c r="CN247" s="99"/>
      <c r="CO247" s="99"/>
      <c r="CP247" s="99"/>
      <c r="CQ247" s="99"/>
      <c r="CR247" s="99"/>
      <c r="CS247" s="99"/>
      <c r="CT247" s="99"/>
      <c r="CU247" s="99"/>
      <c r="CV247" s="99"/>
      <c r="CW247" s="99"/>
      <c r="CX247" s="99"/>
      <c r="CY247" s="99"/>
      <c r="CZ247" s="99"/>
      <c r="DA247" s="99"/>
      <c r="DB247" s="99"/>
      <c r="DC247" s="99"/>
      <c r="DD247" s="99"/>
    </row>
    <row r="248" spans="3:108" s="4" customFormat="1">
      <c r="C248" s="43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99"/>
      <c r="AW248" s="99"/>
      <c r="AX248" s="99"/>
      <c r="AY248" s="99"/>
      <c r="AZ248" s="99"/>
      <c r="BA248" s="99"/>
      <c r="BB248" s="99"/>
      <c r="BC248" s="99"/>
      <c r="BD248" s="99"/>
      <c r="BE248" s="99"/>
      <c r="BF248" s="99"/>
      <c r="BG248" s="99"/>
      <c r="BH248" s="99"/>
      <c r="BI248" s="99"/>
      <c r="BJ248" s="99"/>
      <c r="BK248" s="99"/>
      <c r="BL248" s="99"/>
      <c r="BM248" s="99"/>
      <c r="BN248" s="99"/>
      <c r="BO248" s="99"/>
      <c r="BP248" s="99"/>
      <c r="BQ248" s="99"/>
      <c r="BR248" s="99"/>
      <c r="BS248" s="99"/>
      <c r="BT248" s="99"/>
      <c r="BU248" s="99"/>
      <c r="BV248" s="99"/>
      <c r="BW248" s="99"/>
      <c r="BX248" s="99"/>
      <c r="BY248" s="99"/>
      <c r="BZ248" s="99"/>
      <c r="CA248" s="99"/>
      <c r="CB248" s="99"/>
      <c r="CC248" s="99"/>
      <c r="CD248" s="99"/>
      <c r="CE248" s="99"/>
      <c r="CF248" s="99"/>
      <c r="CG248" s="99"/>
      <c r="CH248" s="99"/>
      <c r="CI248" s="99"/>
      <c r="CJ248" s="99"/>
      <c r="CK248" s="99"/>
      <c r="CL248" s="99"/>
      <c r="CM248" s="99"/>
      <c r="CN248" s="99"/>
      <c r="CO248" s="99"/>
      <c r="CP248" s="99"/>
      <c r="CQ248" s="99"/>
      <c r="CR248" s="99"/>
      <c r="CS248" s="99"/>
      <c r="CT248" s="99"/>
      <c r="CU248" s="99"/>
      <c r="CV248" s="99"/>
      <c r="CW248" s="99"/>
      <c r="CX248" s="99"/>
      <c r="CY248" s="99"/>
      <c r="CZ248" s="99"/>
      <c r="DA248" s="99"/>
      <c r="DB248" s="99"/>
      <c r="DC248" s="99"/>
      <c r="DD248" s="99"/>
    </row>
    <row r="249" spans="3:108" s="4" customFormat="1">
      <c r="C249" s="43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99"/>
      <c r="AW249" s="99"/>
      <c r="AX249" s="99"/>
      <c r="AY249" s="99"/>
      <c r="AZ249" s="99"/>
      <c r="BA249" s="99"/>
      <c r="BB249" s="99"/>
      <c r="BC249" s="99"/>
      <c r="BD249" s="99"/>
      <c r="BE249" s="99"/>
      <c r="BF249" s="99"/>
      <c r="BG249" s="99"/>
      <c r="BH249" s="99"/>
      <c r="BI249" s="99"/>
      <c r="BJ249" s="99"/>
      <c r="BK249" s="99"/>
      <c r="BL249" s="99"/>
      <c r="BM249" s="99"/>
      <c r="BN249" s="99"/>
      <c r="BO249" s="99"/>
      <c r="BP249" s="99"/>
      <c r="BQ249" s="99"/>
      <c r="BR249" s="99"/>
      <c r="BS249" s="99"/>
      <c r="BT249" s="99"/>
      <c r="BU249" s="99"/>
      <c r="BV249" s="99"/>
      <c r="BW249" s="99"/>
      <c r="BX249" s="99"/>
      <c r="BY249" s="99"/>
      <c r="BZ249" s="99"/>
      <c r="CA249" s="99"/>
      <c r="CB249" s="99"/>
      <c r="CC249" s="99"/>
      <c r="CD249" s="99"/>
      <c r="CE249" s="99"/>
      <c r="CF249" s="99"/>
      <c r="CG249" s="99"/>
      <c r="CH249" s="99"/>
      <c r="CI249" s="99"/>
      <c r="CJ249" s="99"/>
      <c r="CK249" s="99"/>
      <c r="CL249" s="99"/>
      <c r="CM249" s="99"/>
      <c r="CN249" s="99"/>
      <c r="CO249" s="99"/>
      <c r="CP249" s="99"/>
      <c r="CQ249" s="99"/>
      <c r="CR249" s="99"/>
      <c r="CS249" s="99"/>
      <c r="CT249" s="99"/>
      <c r="CU249" s="99"/>
      <c r="CV249" s="99"/>
      <c r="CW249" s="99"/>
      <c r="CX249" s="99"/>
      <c r="CY249" s="99"/>
      <c r="CZ249" s="99"/>
      <c r="DA249" s="99"/>
      <c r="DB249" s="99"/>
      <c r="DC249" s="99"/>
      <c r="DD249" s="99"/>
    </row>
    <row r="250" spans="3:108" s="4" customFormat="1">
      <c r="C250" s="43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99"/>
      <c r="AW250" s="99"/>
      <c r="AX250" s="99"/>
      <c r="AY250" s="99"/>
      <c r="AZ250" s="99"/>
      <c r="BA250" s="99"/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99"/>
      <c r="BM250" s="99"/>
      <c r="BN250" s="99"/>
      <c r="BO250" s="99"/>
      <c r="BP250" s="99"/>
      <c r="BQ250" s="99"/>
      <c r="BR250" s="99"/>
      <c r="BS250" s="99"/>
      <c r="BT250" s="99"/>
      <c r="BU250" s="99"/>
      <c r="BV250" s="99"/>
      <c r="BW250" s="99"/>
      <c r="BX250" s="99"/>
      <c r="BY250" s="99"/>
      <c r="BZ250" s="99"/>
      <c r="CA250" s="99"/>
      <c r="CB250" s="99"/>
      <c r="CC250" s="99"/>
      <c r="CD250" s="99"/>
      <c r="CE250" s="99"/>
      <c r="CF250" s="99"/>
      <c r="CG250" s="99"/>
      <c r="CH250" s="99"/>
      <c r="CI250" s="99"/>
      <c r="CJ250" s="99"/>
      <c r="CK250" s="99"/>
      <c r="CL250" s="99"/>
      <c r="CM250" s="99"/>
      <c r="CN250" s="99"/>
      <c r="CO250" s="99"/>
      <c r="CP250" s="99"/>
      <c r="CQ250" s="99"/>
      <c r="CR250" s="99"/>
      <c r="CS250" s="99"/>
      <c r="CT250" s="99"/>
      <c r="CU250" s="99"/>
      <c r="CV250" s="99"/>
      <c r="CW250" s="99"/>
      <c r="CX250" s="99"/>
      <c r="CY250" s="99"/>
      <c r="CZ250" s="99"/>
      <c r="DA250" s="99"/>
      <c r="DB250" s="99"/>
      <c r="DC250" s="99"/>
      <c r="DD250" s="99"/>
    </row>
    <row r="251" spans="3:108" s="4" customFormat="1">
      <c r="C251" s="43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99"/>
      <c r="AW251" s="99"/>
      <c r="AX251" s="99"/>
      <c r="AY251" s="99"/>
      <c r="AZ251" s="99"/>
      <c r="BA251" s="99"/>
      <c r="BB251" s="99"/>
      <c r="BC251" s="99"/>
      <c r="BD251" s="99"/>
      <c r="BE251" s="99"/>
      <c r="BF251" s="99"/>
      <c r="BG251" s="99"/>
      <c r="BH251" s="99"/>
      <c r="BI251" s="99"/>
      <c r="BJ251" s="99"/>
      <c r="BK251" s="99"/>
      <c r="BL251" s="99"/>
      <c r="BM251" s="99"/>
      <c r="BN251" s="99"/>
      <c r="BO251" s="99"/>
      <c r="BP251" s="99"/>
      <c r="BQ251" s="99"/>
      <c r="BR251" s="99"/>
      <c r="BS251" s="99"/>
      <c r="BT251" s="99"/>
      <c r="BU251" s="99"/>
      <c r="BV251" s="99"/>
      <c r="BW251" s="99"/>
      <c r="BX251" s="99"/>
      <c r="BY251" s="99"/>
      <c r="BZ251" s="99"/>
      <c r="CA251" s="99"/>
      <c r="CB251" s="99"/>
      <c r="CC251" s="99"/>
      <c r="CD251" s="99"/>
      <c r="CE251" s="99"/>
      <c r="CF251" s="99"/>
      <c r="CG251" s="99"/>
      <c r="CH251" s="99"/>
      <c r="CI251" s="99"/>
      <c r="CJ251" s="99"/>
      <c r="CK251" s="99"/>
      <c r="CL251" s="99"/>
      <c r="CM251" s="99"/>
      <c r="CN251" s="99"/>
      <c r="CO251" s="99"/>
      <c r="CP251" s="99"/>
      <c r="CQ251" s="99"/>
      <c r="CR251" s="99"/>
      <c r="CS251" s="99"/>
      <c r="CT251" s="99"/>
      <c r="CU251" s="99"/>
      <c r="CV251" s="99"/>
      <c r="CW251" s="99"/>
      <c r="CX251" s="99"/>
      <c r="CY251" s="99"/>
      <c r="CZ251" s="99"/>
      <c r="DA251" s="99"/>
      <c r="DB251" s="99"/>
      <c r="DC251" s="99"/>
      <c r="DD251" s="99"/>
    </row>
    <row r="252" spans="3:108" s="4" customFormat="1">
      <c r="C252" s="43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99"/>
      <c r="AW252" s="99"/>
      <c r="AX252" s="99"/>
      <c r="AY252" s="99"/>
      <c r="AZ252" s="99"/>
      <c r="BA252" s="99"/>
      <c r="BB252" s="99"/>
      <c r="BC252" s="99"/>
      <c r="BD252" s="99"/>
      <c r="BE252" s="99"/>
      <c r="BF252" s="99"/>
      <c r="BG252" s="99"/>
      <c r="BH252" s="99"/>
      <c r="BI252" s="99"/>
      <c r="BJ252" s="99"/>
      <c r="BK252" s="99"/>
      <c r="BL252" s="99"/>
      <c r="BM252" s="99"/>
      <c r="BN252" s="99"/>
      <c r="BO252" s="99"/>
      <c r="BP252" s="99"/>
      <c r="BQ252" s="99"/>
      <c r="BR252" s="99"/>
      <c r="BS252" s="99"/>
      <c r="BT252" s="99"/>
      <c r="BU252" s="99"/>
      <c r="BV252" s="99"/>
      <c r="BW252" s="99"/>
      <c r="BX252" s="99"/>
      <c r="BY252" s="99"/>
      <c r="BZ252" s="99"/>
      <c r="CA252" s="99"/>
      <c r="CB252" s="99"/>
      <c r="CC252" s="99"/>
      <c r="CD252" s="99"/>
      <c r="CE252" s="99"/>
      <c r="CF252" s="99"/>
      <c r="CG252" s="99"/>
      <c r="CH252" s="99"/>
      <c r="CI252" s="99"/>
      <c r="CJ252" s="99"/>
      <c r="CK252" s="99"/>
      <c r="CL252" s="99"/>
      <c r="CM252" s="99"/>
      <c r="CN252" s="99"/>
      <c r="CO252" s="99"/>
      <c r="CP252" s="99"/>
      <c r="CQ252" s="99"/>
      <c r="CR252" s="99"/>
      <c r="CS252" s="99"/>
      <c r="CT252" s="99"/>
      <c r="CU252" s="99"/>
      <c r="CV252" s="99"/>
      <c r="CW252" s="99"/>
      <c r="CX252" s="99"/>
      <c r="CY252" s="99"/>
      <c r="CZ252" s="99"/>
      <c r="DA252" s="99"/>
      <c r="DB252" s="99"/>
      <c r="DC252" s="99"/>
      <c r="DD252" s="99"/>
    </row>
    <row r="253" spans="3:108" s="4" customFormat="1">
      <c r="C253" s="43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99"/>
      <c r="AW253" s="99"/>
      <c r="AX253" s="99"/>
      <c r="AY253" s="99"/>
      <c r="AZ253" s="99"/>
      <c r="BA253" s="99"/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99"/>
      <c r="BR253" s="99"/>
      <c r="BS253" s="99"/>
      <c r="BT253" s="99"/>
      <c r="BU253" s="99"/>
      <c r="BV253" s="99"/>
      <c r="BW253" s="99"/>
      <c r="BX253" s="99"/>
      <c r="BY253" s="99"/>
      <c r="BZ253" s="99"/>
      <c r="CA253" s="99"/>
      <c r="CB253" s="99"/>
      <c r="CC253" s="99"/>
      <c r="CD253" s="99"/>
      <c r="CE253" s="99"/>
      <c r="CF253" s="99"/>
      <c r="CG253" s="99"/>
      <c r="CH253" s="99"/>
      <c r="CI253" s="99"/>
      <c r="CJ253" s="99"/>
      <c r="CK253" s="99"/>
      <c r="CL253" s="99"/>
      <c r="CM253" s="99"/>
      <c r="CN253" s="99"/>
      <c r="CO253" s="99"/>
      <c r="CP253" s="99"/>
      <c r="CQ253" s="99"/>
      <c r="CR253" s="99"/>
      <c r="CS253" s="99"/>
      <c r="CT253" s="99"/>
      <c r="CU253" s="99"/>
      <c r="CV253" s="99"/>
      <c r="CW253" s="99"/>
      <c r="CX253" s="99"/>
      <c r="CY253" s="99"/>
      <c r="CZ253" s="99"/>
      <c r="DA253" s="99"/>
      <c r="DB253" s="99"/>
      <c r="DC253" s="99"/>
      <c r="DD253" s="99"/>
    </row>
    <row r="254" spans="3:108" s="4" customFormat="1">
      <c r="C254" s="43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99"/>
      <c r="AW254" s="99"/>
      <c r="AX254" s="99"/>
      <c r="AY254" s="99"/>
      <c r="AZ254" s="99"/>
      <c r="BA254" s="99"/>
      <c r="BB254" s="99"/>
      <c r="BC254" s="99"/>
      <c r="BD254" s="99"/>
      <c r="BE254" s="99"/>
      <c r="BF254" s="99"/>
      <c r="BG254" s="99"/>
      <c r="BH254" s="99"/>
      <c r="BI254" s="99"/>
      <c r="BJ254" s="99"/>
      <c r="BK254" s="99"/>
      <c r="BL254" s="99"/>
      <c r="BM254" s="99"/>
      <c r="BN254" s="99"/>
      <c r="BO254" s="99"/>
      <c r="BP254" s="99"/>
      <c r="BQ254" s="99"/>
      <c r="BR254" s="99"/>
      <c r="BS254" s="99"/>
      <c r="BT254" s="99"/>
      <c r="BU254" s="99"/>
      <c r="BV254" s="99"/>
      <c r="BW254" s="99"/>
      <c r="BX254" s="99"/>
      <c r="BY254" s="99"/>
      <c r="BZ254" s="99"/>
      <c r="CA254" s="99"/>
      <c r="CB254" s="99"/>
      <c r="CC254" s="99"/>
      <c r="CD254" s="99"/>
      <c r="CE254" s="99"/>
      <c r="CF254" s="99"/>
      <c r="CG254" s="99"/>
      <c r="CH254" s="99"/>
      <c r="CI254" s="99"/>
      <c r="CJ254" s="99"/>
      <c r="CK254" s="99"/>
      <c r="CL254" s="99"/>
      <c r="CM254" s="99"/>
      <c r="CN254" s="99"/>
      <c r="CO254" s="99"/>
      <c r="CP254" s="99"/>
      <c r="CQ254" s="99"/>
      <c r="CR254" s="99"/>
      <c r="CS254" s="99"/>
      <c r="CT254" s="99"/>
      <c r="CU254" s="99"/>
      <c r="CV254" s="99"/>
      <c r="CW254" s="99"/>
      <c r="CX254" s="99"/>
      <c r="CY254" s="99"/>
      <c r="CZ254" s="99"/>
      <c r="DA254" s="99"/>
      <c r="DB254" s="99"/>
      <c r="DC254" s="99"/>
      <c r="DD254" s="99"/>
    </row>
    <row r="255" spans="3:108" s="4" customFormat="1">
      <c r="C255" s="43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99"/>
      <c r="AW255" s="99"/>
      <c r="AX255" s="99"/>
      <c r="AY255" s="99"/>
      <c r="AZ255" s="99"/>
      <c r="BA255" s="99"/>
      <c r="BB255" s="99"/>
      <c r="BC255" s="99"/>
      <c r="BD255" s="99"/>
      <c r="BE255" s="99"/>
      <c r="BF255" s="99"/>
      <c r="BG255" s="99"/>
      <c r="BH255" s="99"/>
      <c r="BI255" s="99"/>
      <c r="BJ255" s="99"/>
      <c r="BK255" s="99"/>
      <c r="BL255" s="99"/>
      <c r="BM255" s="99"/>
      <c r="BN255" s="99"/>
      <c r="BO255" s="99"/>
      <c r="BP255" s="99"/>
      <c r="BQ255" s="99"/>
      <c r="BR255" s="99"/>
      <c r="BS255" s="99"/>
      <c r="BT255" s="99"/>
      <c r="BU255" s="99"/>
      <c r="BV255" s="99"/>
      <c r="BW255" s="99"/>
      <c r="BX255" s="99"/>
      <c r="BY255" s="99"/>
      <c r="BZ255" s="99"/>
      <c r="CA255" s="99"/>
      <c r="CB255" s="99"/>
      <c r="CC255" s="99"/>
      <c r="CD255" s="99"/>
      <c r="CE255" s="99"/>
      <c r="CF255" s="99"/>
      <c r="CG255" s="99"/>
      <c r="CH255" s="99"/>
      <c r="CI255" s="99"/>
      <c r="CJ255" s="99"/>
      <c r="CK255" s="99"/>
      <c r="CL255" s="99"/>
      <c r="CM255" s="99"/>
      <c r="CN255" s="99"/>
      <c r="CO255" s="99"/>
      <c r="CP255" s="99"/>
      <c r="CQ255" s="99"/>
      <c r="CR255" s="99"/>
      <c r="CS255" s="99"/>
      <c r="CT255" s="99"/>
      <c r="CU255" s="99"/>
      <c r="CV255" s="99"/>
      <c r="CW255" s="99"/>
      <c r="CX255" s="99"/>
      <c r="CY255" s="99"/>
      <c r="CZ255" s="99"/>
      <c r="DA255" s="99"/>
      <c r="DB255" s="99"/>
      <c r="DC255" s="99"/>
      <c r="DD255" s="99"/>
    </row>
    <row r="256" spans="3:108" s="4" customFormat="1">
      <c r="C256" s="43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99"/>
      <c r="AW256" s="99"/>
      <c r="AX256" s="99"/>
      <c r="AY256" s="99"/>
      <c r="AZ256" s="99"/>
      <c r="BA256" s="99"/>
      <c r="BB256" s="99"/>
      <c r="BC256" s="99"/>
      <c r="BD256" s="99"/>
      <c r="BE256" s="99"/>
      <c r="BF256" s="99"/>
      <c r="BG256" s="99"/>
      <c r="BH256" s="99"/>
      <c r="BI256" s="99"/>
      <c r="BJ256" s="99"/>
      <c r="BK256" s="99"/>
      <c r="BL256" s="99"/>
      <c r="BM256" s="99"/>
      <c r="BN256" s="99"/>
      <c r="BO256" s="99"/>
      <c r="BP256" s="99"/>
      <c r="BQ256" s="99"/>
      <c r="BR256" s="99"/>
      <c r="BS256" s="99"/>
      <c r="BT256" s="99"/>
      <c r="BU256" s="99"/>
      <c r="BV256" s="99"/>
      <c r="BW256" s="99"/>
      <c r="BX256" s="99"/>
      <c r="BY256" s="99"/>
      <c r="BZ256" s="99"/>
      <c r="CA256" s="99"/>
      <c r="CB256" s="99"/>
      <c r="CC256" s="99"/>
      <c r="CD256" s="99"/>
      <c r="CE256" s="99"/>
      <c r="CF256" s="99"/>
      <c r="CG256" s="99"/>
      <c r="CH256" s="99"/>
      <c r="CI256" s="99"/>
      <c r="CJ256" s="99"/>
      <c r="CK256" s="99"/>
      <c r="CL256" s="99"/>
      <c r="CM256" s="99"/>
      <c r="CN256" s="99"/>
      <c r="CO256" s="99"/>
      <c r="CP256" s="99"/>
      <c r="CQ256" s="99"/>
      <c r="CR256" s="99"/>
      <c r="CS256" s="99"/>
      <c r="CT256" s="99"/>
      <c r="CU256" s="99"/>
      <c r="CV256" s="99"/>
      <c r="CW256" s="99"/>
      <c r="CX256" s="99"/>
      <c r="CY256" s="99"/>
      <c r="CZ256" s="99"/>
      <c r="DA256" s="99"/>
      <c r="DB256" s="99"/>
      <c r="DC256" s="99"/>
      <c r="DD256" s="99"/>
    </row>
    <row r="257" spans="3:108" s="4" customFormat="1">
      <c r="C257" s="43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99"/>
      <c r="AW257" s="99"/>
      <c r="AX257" s="99"/>
      <c r="AY257" s="99"/>
      <c r="AZ257" s="99"/>
      <c r="BA257" s="99"/>
      <c r="BB257" s="99"/>
      <c r="BC257" s="99"/>
      <c r="BD257" s="99"/>
      <c r="BE257" s="99"/>
      <c r="BF257" s="99"/>
      <c r="BG257" s="99"/>
      <c r="BH257" s="99"/>
      <c r="BI257" s="99"/>
      <c r="BJ257" s="99"/>
      <c r="BK257" s="99"/>
      <c r="BL257" s="99"/>
      <c r="BM257" s="99"/>
      <c r="BN257" s="99"/>
      <c r="BO257" s="99"/>
      <c r="BP257" s="99"/>
      <c r="BQ257" s="99"/>
      <c r="BR257" s="99"/>
      <c r="BS257" s="99"/>
      <c r="BT257" s="99"/>
      <c r="BU257" s="99"/>
      <c r="BV257" s="99"/>
      <c r="BW257" s="99"/>
      <c r="BX257" s="99"/>
      <c r="BY257" s="99"/>
      <c r="BZ257" s="99"/>
      <c r="CA257" s="99"/>
      <c r="CB257" s="99"/>
      <c r="CC257" s="99"/>
      <c r="CD257" s="99"/>
      <c r="CE257" s="99"/>
      <c r="CF257" s="99"/>
      <c r="CG257" s="99"/>
      <c r="CH257" s="99"/>
      <c r="CI257" s="99"/>
      <c r="CJ257" s="99"/>
      <c r="CK257" s="99"/>
      <c r="CL257" s="99"/>
      <c r="CM257" s="99"/>
      <c r="CN257" s="99"/>
      <c r="CO257" s="99"/>
      <c r="CP257" s="99"/>
      <c r="CQ257" s="99"/>
      <c r="CR257" s="99"/>
      <c r="CS257" s="99"/>
      <c r="CT257" s="99"/>
      <c r="CU257" s="99"/>
      <c r="CV257" s="99"/>
      <c r="CW257" s="99"/>
      <c r="CX257" s="99"/>
      <c r="CY257" s="99"/>
      <c r="CZ257" s="99"/>
      <c r="DA257" s="99"/>
      <c r="DB257" s="99"/>
      <c r="DC257" s="99"/>
      <c r="DD257" s="99"/>
    </row>
    <row r="258" spans="3:108" s="4" customFormat="1">
      <c r="C258" s="43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99"/>
      <c r="AW258" s="99"/>
      <c r="AX258" s="99"/>
      <c r="AY258" s="99"/>
      <c r="AZ258" s="99"/>
      <c r="BA258" s="99"/>
      <c r="BB258" s="99"/>
      <c r="BC258" s="99"/>
      <c r="BD258" s="99"/>
      <c r="BE258" s="99"/>
      <c r="BF258" s="99"/>
      <c r="BG258" s="99"/>
      <c r="BH258" s="99"/>
      <c r="BI258" s="99"/>
      <c r="BJ258" s="99"/>
      <c r="BK258" s="99"/>
      <c r="BL258" s="99"/>
      <c r="BM258" s="99"/>
      <c r="BN258" s="99"/>
      <c r="BO258" s="99"/>
      <c r="BP258" s="99"/>
      <c r="BQ258" s="99"/>
      <c r="BR258" s="99"/>
      <c r="BS258" s="99"/>
      <c r="BT258" s="99"/>
      <c r="BU258" s="99"/>
      <c r="BV258" s="99"/>
      <c r="BW258" s="99"/>
      <c r="BX258" s="99"/>
      <c r="BY258" s="99"/>
      <c r="BZ258" s="99"/>
      <c r="CA258" s="99"/>
      <c r="CB258" s="99"/>
      <c r="CC258" s="99"/>
      <c r="CD258" s="99"/>
      <c r="CE258" s="99"/>
      <c r="CF258" s="99"/>
      <c r="CG258" s="99"/>
      <c r="CH258" s="99"/>
      <c r="CI258" s="99"/>
      <c r="CJ258" s="99"/>
      <c r="CK258" s="99"/>
      <c r="CL258" s="99"/>
      <c r="CM258" s="99"/>
      <c r="CN258" s="99"/>
      <c r="CO258" s="99"/>
      <c r="CP258" s="99"/>
      <c r="CQ258" s="99"/>
      <c r="CR258" s="99"/>
      <c r="CS258" s="99"/>
      <c r="CT258" s="99"/>
      <c r="CU258" s="99"/>
      <c r="CV258" s="99"/>
      <c r="CW258" s="99"/>
      <c r="CX258" s="99"/>
      <c r="CY258" s="99"/>
      <c r="CZ258" s="99"/>
      <c r="DA258" s="99"/>
      <c r="DB258" s="99"/>
      <c r="DC258" s="99"/>
      <c r="DD258" s="99"/>
    </row>
    <row r="259" spans="3:108" s="4" customFormat="1">
      <c r="C259" s="43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99"/>
      <c r="AW259" s="99"/>
      <c r="AX259" s="99"/>
      <c r="AY259" s="99"/>
      <c r="AZ259" s="99"/>
      <c r="BA259" s="99"/>
      <c r="BB259" s="99"/>
      <c r="BC259" s="99"/>
      <c r="BD259" s="99"/>
      <c r="BE259" s="99"/>
      <c r="BF259" s="99"/>
      <c r="BG259" s="99"/>
      <c r="BH259" s="99"/>
      <c r="BI259" s="99"/>
      <c r="BJ259" s="99"/>
      <c r="BK259" s="99"/>
      <c r="BL259" s="99"/>
      <c r="BM259" s="99"/>
      <c r="BN259" s="99"/>
      <c r="BO259" s="99"/>
      <c r="BP259" s="99"/>
      <c r="BQ259" s="99"/>
      <c r="BR259" s="99"/>
      <c r="BS259" s="99"/>
      <c r="BT259" s="99"/>
      <c r="BU259" s="99"/>
      <c r="BV259" s="99"/>
      <c r="BW259" s="99"/>
      <c r="BX259" s="99"/>
      <c r="BY259" s="99"/>
      <c r="BZ259" s="99"/>
      <c r="CA259" s="99"/>
      <c r="CB259" s="99"/>
      <c r="CC259" s="99"/>
      <c r="CD259" s="99"/>
      <c r="CE259" s="99"/>
      <c r="CF259" s="99"/>
      <c r="CG259" s="99"/>
      <c r="CH259" s="99"/>
      <c r="CI259" s="99"/>
      <c r="CJ259" s="99"/>
      <c r="CK259" s="99"/>
      <c r="CL259" s="99"/>
      <c r="CM259" s="99"/>
      <c r="CN259" s="99"/>
      <c r="CO259" s="99"/>
      <c r="CP259" s="99"/>
      <c r="CQ259" s="99"/>
      <c r="CR259" s="99"/>
      <c r="CS259" s="99"/>
      <c r="CT259" s="99"/>
      <c r="CU259" s="99"/>
      <c r="CV259" s="99"/>
      <c r="CW259" s="99"/>
      <c r="CX259" s="99"/>
      <c r="CY259" s="99"/>
      <c r="CZ259" s="99"/>
      <c r="DA259" s="99"/>
      <c r="DB259" s="99"/>
      <c r="DC259" s="99"/>
      <c r="DD259" s="99"/>
    </row>
    <row r="260" spans="3:108" s="4" customFormat="1">
      <c r="C260" s="43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99"/>
      <c r="AW260" s="99"/>
      <c r="AX260" s="99"/>
      <c r="AY260" s="99"/>
      <c r="AZ260" s="99"/>
      <c r="BA260" s="99"/>
      <c r="BB260" s="99"/>
      <c r="BC260" s="99"/>
      <c r="BD260" s="99"/>
      <c r="BE260" s="99"/>
      <c r="BF260" s="99"/>
      <c r="BG260" s="99"/>
      <c r="BH260" s="99"/>
      <c r="BI260" s="99"/>
      <c r="BJ260" s="99"/>
      <c r="BK260" s="99"/>
      <c r="BL260" s="99"/>
      <c r="BM260" s="99"/>
      <c r="BN260" s="99"/>
      <c r="BO260" s="99"/>
      <c r="BP260" s="99"/>
      <c r="BQ260" s="99"/>
      <c r="BR260" s="99"/>
      <c r="BS260" s="99"/>
      <c r="BT260" s="99"/>
      <c r="BU260" s="99"/>
      <c r="BV260" s="99"/>
      <c r="BW260" s="99"/>
      <c r="BX260" s="99"/>
      <c r="BY260" s="99"/>
      <c r="BZ260" s="99"/>
      <c r="CA260" s="99"/>
      <c r="CB260" s="99"/>
      <c r="CC260" s="99"/>
      <c r="CD260" s="99"/>
      <c r="CE260" s="99"/>
      <c r="CF260" s="99"/>
      <c r="CG260" s="99"/>
      <c r="CH260" s="99"/>
      <c r="CI260" s="99"/>
      <c r="CJ260" s="99"/>
      <c r="CK260" s="99"/>
      <c r="CL260" s="99"/>
      <c r="CM260" s="99"/>
      <c r="CN260" s="99"/>
      <c r="CO260" s="99"/>
      <c r="CP260" s="99"/>
      <c r="CQ260" s="99"/>
      <c r="CR260" s="99"/>
      <c r="CS260" s="99"/>
      <c r="CT260" s="99"/>
      <c r="CU260" s="99"/>
      <c r="CV260" s="99"/>
      <c r="CW260" s="99"/>
      <c r="CX260" s="99"/>
      <c r="CY260" s="99"/>
      <c r="CZ260" s="99"/>
      <c r="DA260" s="99"/>
      <c r="DB260" s="99"/>
      <c r="DC260" s="99"/>
      <c r="DD260" s="99"/>
    </row>
    <row r="261" spans="3:108" s="4" customFormat="1">
      <c r="C261" s="43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99"/>
      <c r="AW261" s="99"/>
      <c r="AX261" s="99"/>
      <c r="AY261" s="99"/>
      <c r="AZ261" s="99"/>
      <c r="BA261" s="99"/>
      <c r="BB261" s="99"/>
      <c r="BC261" s="99"/>
      <c r="BD261" s="99"/>
      <c r="BE261" s="99"/>
      <c r="BF261" s="99"/>
      <c r="BG261" s="99"/>
      <c r="BH261" s="99"/>
      <c r="BI261" s="99"/>
      <c r="BJ261" s="99"/>
      <c r="BK261" s="99"/>
      <c r="BL261" s="99"/>
      <c r="BM261" s="99"/>
      <c r="BN261" s="99"/>
      <c r="BO261" s="99"/>
      <c r="BP261" s="99"/>
      <c r="BQ261" s="99"/>
      <c r="BR261" s="99"/>
      <c r="BS261" s="99"/>
      <c r="BT261" s="99"/>
      <c r="BU261" s="99"/>
      <c r="BV261" s="99"/>
      <c r="BW261" s="99"/>
      <c r="BX261" s="99"/>
      <c r="BY261" s="99"/>
      <c r="BZ261" s="99"/>
      <c r="CA261" s="99"/>
      <c r="CB261" s="99"/>
      <c r="CC261" s="99"/>
      <c r="CD261" s="99"/>
      <c r="CE261" s="99"/>
      <c r="CF261" s="99"/>
      <c r="CG261" s="99"/>
      <c r="CH261" s="99"/>
      <c r="CI261" s="99"/>
      <c r="CJ261" s="99"/>
      <c r="CK261" s="99"/>
      <c r="CL261" s="99"/>
      <c r="CM261" s="99"/>
      <c r="CN261" s="99"/>
      <c r="CO261" s="99"/>
      <c r="CP261" s="99"/>
      <c r="CQ261" s="99"/>
      <c r="CR261" s="99"/>
      <c r="CS261" s="99"/>
      <c r="CT261" s="99"/>
      <c r="CU261" s="99"/>
      <c r="CV261" s="99"/>
      <c r="CW261" s="99"/>
      <c r="CX261" s="99"/>
      <c r="CY261" s="99"/>
      <c r="CZ261" s="99"/>
      <c r="DA261" s="99"/>
      <c r="DB261" s="99"/>
      <c r="DC261" s="99"/>
      <c r="DD261" s="99"/>
    </row>
    <row r="262" spans="3:108" s="4" customFormat="1">
      <c r="C262" s="43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99"/>
      <c r="AW262" s="99"/>
      <c r="AX262" s="99"/>
      <c r="AY262" s="99"/>
      <c r="AZ262" s="99"/>
      <c r="BA262" s="99"/>
      <c r="BB262" s="99"/>
      <c r="BC262" s="99"/>
      <c r="BD262" s="99"/>
      <c r="BE262" s="99"/>
      <c r="BF262" s="99"/>
      <c r="BG262" s="99"/>
      <c r="BH262" s="99"/>
      <c r="BI262" s="99"/>
      <c r="BJ262" s="99"/>
      <c r="BK262" s="99"/>
      <c r="BL262" s="99"/>
      <c r="BM262" s="99"/>
      <c r="BN262" s="99"/>
      <c r="BO262" s="99"/>
      <c r="BP262" s="99"/>
      <c r="BQ262" s="99"/>
      <c r="BR262" s="99"/>
      <c r="BS262" s="99"/>
      <c r="BT262" s="99"/>
      <c r="BU262" s="99"/>
      <c r="BV262" s="99"/>
      <c r="BW262" s="99"/>
      <c r="BX262" s="99"/>
      <c r="BY262" s="99"/>
      <c r="BZ262" s="99"/>
      <c r="CA262" s="99"/>
      <c r="CB262" s="99"/>
      <c r="CC262" s="99"/>
      <c r="CD262" s="99"/>
      <c r="CE262" s="99"/>
      <c r="CF262" s="99"/>
      <c r="CG262" s="99"/>
      <c r="CH262" s="99"/>
      <c r="CI262" s="99"/>
      <c r="CJ262" s="99"/>
      <c r="CK262" s="99"/>
      <c r="CL262" s="99"/>
      <c r="CM262" s="99"/>
      <c r="CN262" s="99"/>
      <c r="CO262" s="99"/>
      <c r="CP262" s="99"/>
      <c r="CQ262" s="99"/>
      <c r="CR262" s="99"/>
      <c r="CS262" s="99"/>
      <c r="CT262" s="99"/>
      <c r="CU262" s="99"/>
      <c r="CV262" s="99"/>
      <c r="CW262" s="99"/>
      <c r="CX262" s="99"/>
      <c r="CY262" s="99"/>
      <c r="CZ262" s="99"/>
      <c r="DA262" s="99"/>
      <c r="DB262" s="99"/>
      <c r="DC262" s="99"/>
      <c r="DD262" s="99"/>
    </row>
    <row r="263" spans="3:108" s="4" customFormat="1">
      <c r="C263" s="43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99"/>
      <c r="AW263" s="99"/>
      <c r="AX263" s="99"/>
      <c r="AY263" s="99"/>
      <c r="AZ263" s="99"/>
      <c r="BA263" s="99"/>
      <c r="BB263" s="99"/>
      <c r="BC263" s="99"/>
      <c r="BD263" s="99"/>
      <c r="BE263" s="99"/>
      <c r="BF263" s="99"/>
      <c r="BG263" s="99"/>
      <c r="BH263" s="99"/>
      <c r="BI263" s="99"/>
      <c r="BJ263" s="99"/>
      <c r="BK263" s="99"/>
      <c r="BL263" s="99"/>
      <c r="BM263" s="99"/>
      <c r="BN263" s="99"/>
      <c r="BO263" s="99"/>
      <c r="BP263" s="99"/>
      <c r="BQ263" s="99"/>
      <c r="BR263" s="99"/>
      <c r="BS263" s="99"/>
      <c r="BT263" s="99"/>
      <c r="BU263" s="99"/>
      <c r="BV263" s="99"/>
      <c r="BW263" s="99"/>
      <c r="BX263" s="99"/>
      <c r="BY263" s="99"/>
      <c r="BZ263" s="99"/>
      <c r="CA263" s="99"/>
      <c r="CB263" s="99"/>
      <c r="CC263" s="99"/>
      <c r="CD263" s="99"/>
      <c r="CE263" s="99"/>
      <c r="CF263" s="99"/>
      <c r="CG263" s="99"/>
      <c r="CH263" s="99"/>
      <c r="CI263" s="99"/>
      <c r="CJ263" s="99"/>
      <c r="CK263" s="99"/>
      <c r="CL263" s="99"/>
      <c r="CM263" s="99"/>
      <c r="CN263" s="99"/>
      <c r="CO263" s="99"/>
      <c r="CP263" s="99"/>
      <c r="CQ263" s="99"/>
      <c r="CR263" s="99"/>
      <c r="CS263" s="99"/>
      <c r="CT263" s="99"/>
      <c r="CU263" s="99"/>
      <c r="CV263" s="99"/>
      <c r="CW263" s="99"/>
      <c r="CX263" s="99"/>
      <c r="CY263" s="99"/>
      <c r="CZ263" s="99"/>
      <c r="DA263" s="99"/>
      <c r="DB263" s="99"/>
      <c r="DC263" s="99"/>
      <c r="DD263" s="99"/>
    </row>
    <row r="264" spans="3:108" s="4" customFormat="1">
      <c r="C264" s="43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99"/>
      <c r="AW264" s="99"/>
      <c r="AX264" s="99"/>
      <c r="AY264" s="99"/>
      <c r="AZ264" s="99"/>
      <c r="BA264" s="99"/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99"/>
      <c r="BR264" s="99"/>
      <c r="BS264" s="99"/>
      <c r="BT264" s="99"/>
      <c r="BU264" s="99"/>
      <c r="BV264" s="99"/>
      <c r="BW264" s="99"/>
      <c r="BX264" s="99"/>
      <c r="BY264" s="99"/>
      <c r="BZ264" s="99"/>
      <c r="CA264" s="99"/>
      <c r="CB264" s="99"/>
      <c r="CC264" s="99"/>
      <c r="CD264" s="99"/>
      <c r="CE264" s="99"/>
      <c r="CF264" s="99"/>
      <c r="CG264" s="99"/>
      <c r="CH264" s="99"/>
      <c r="CI264" s="99"/>
      <c r="CJ264" s="99"/>
      <c r="CK264" s="99"/>
      <c r="CL264" s="99"/>
      <c r="CM264" s="99"/>
      <c r="CN264" s="99"/>
      <c r="CO264" s="99"/>
      <c r="CP264" s="99"/>
      <c r="CQ264" s="99"/>
      <c r="CR264" s="99"/>
      <c r="CS264" s="99"/>
      <c r="CT264" s="99"/>
      <c r="CU264" s="99"/>
      <c r="CV264" s="99"/>
      <c r="CW264" s="99"/>
      <c r="CX264" s="99"/>
      <c r="CY264" s="99"/>
      <c r="CZ264" s="99"/>
      <c r="DA264" s="99"/>
      <c r="DB264" s="99"/>
      <c r="DC264" s="99"/>
      <c r="DD264" s="99"/>
    </row>
    <row r="265" spans="3:108" s="4" customFormat="1">
      <c r="C265" s="43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99"/>
      <c r="AW265" s="99"/>
      <c r="AX265" s="99"/>
      <c r="AY265" s="99"/>
      <c r="AZ265" s="99"/>
      <c r="BA265" s="99"/>
      <c r="BB265" s="99"/>
      <c r="BC265" s="99"/>
      <c r="BD265" s="99"/>
      <c r="BE265" s="99"/>
      <c r="BF265" s="99"/>
      <c r="BG265" s="99"/>
      <c r="BH265" s="99"/>
      <c r="BI265" s="99"/>
      <c r="BJ265" s="99"/>
      <c r="BK265" s="99"/>
      <c r="BL265" s="99"/>
      <c r="BM265" s="99"/>
      <c r="BN265" s="99"/>
      <c r="BO265" s="99"/>
      <c r="BP265" s="99"/>
      <c r="BQ265" s="99"/>
      <c r="BR265" s="99"/>
      <c r="BS265" s="99"/>
      <c r="BT265" s="99"/>
      <c r="BU265" s="99"/>
      <c r="BV265" s="99"/>
      <c r="BW265" s="99"/>
      <c r="BX265" s="99"/>
      <c r="BY265" s="99"/>
      <c r="BZ265" s="99"/>
      <c r="CA265" s="99"/>
      <c r="CB265" s="99"/>
      <c r="CC265" s="99"/>
      <c r="CD265" s="99"/>
      <c r="CE265" s="99"/>
      <c r="CF265" s="99"/>
      <c r="CG265" s="99"/>
      <c r="CH265" s="99"/>
      <c r="CI265" s="99"/>
      <c r="CJ265" s="99"/>
      <c r="CK265" s="99"/>
      <c r="CL265" s="99"/>
      <c r="CM265" s="99"/>
      <c r="CN265" s="99"/>
      <c r="CO265" s="99"/>
      <c r="CP265" s="99"/>
      <c r="CQ265" s="99"/>
      <c r="CR265" s="99"/>
      <c r="CS265" s="99"/>
      <c r="CT265" s="99"/>
      <c r="CU265" s="99"/>
      <c r="CV265" s="99"/>
      <c r="CW265" s="99"/>
      <c r="CX265" s="99"/>
      <c r="CY265" s="99"/>
      <c r="CZ265" s="99"/>
      <c r="DA265" s="99"/>
      <c r="DB265" s="99"/>
      <c r="DC265" s="99"/>
      <c r="DD265" s="99"/>
    </row>
    <row r="266" spans="3:108" s="4" customFormat="1">
      <c r="C266" s="43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99"/>
      <c r="AW266" s="99"/>
      <c r="AX266" s="99"/>
      <c r="AY266" s="99"/>
      <c r="AZ266" s="99"/>
      <c r="BA266" s="99"/>
      <c r="BB266" s="99"/>
      <c r="BC266" s="99"/>
      <c r="BD266" s="99"/>
      <c r="BE266" s="99"/>
      <c r="BF266" s="99"/>
      <c r="BG266" s="99"/>
      <c r="BH266" s="99"/>
      <c r="BI266" s="99"/>
      <c r="BJ266" s="99"/>
      <c r="BK266" s="99"/>
      <c r="BL266" s="99"/>
      <c r="BM266" s="99"/>
      <c r="BN266" s="99"/>
      <c r="BO266" s="99"/>
      <c r="BP266" s="99"/>
      <c r="BQ266" s="99"/>
      <c r="BR266" s="99"/>
      <c r="BS266" s="99"/>
      <c r="BT266" s="99"/>
      <c r="BU266" s="99"/>
      <c r="BV266" s="99"/>
      <c r="BW266" s="99"/>
      <c r="BX266" s="99"/>
      <c r="BY266" s="99"/>
      <c r="BZ266" s="99"/>
      <c r="CA266" s="99"/>
      <c r="CB266" s="99"/>
      <c r="CC266" s="99"/>
      <c r="CD266" s="99"/>
      <c r="CE266" s="99"/>
      <c r="CF266" s="99"/>
      <c r="CG266" s="99"/>
      <c r="CH266" s="99"/>
      <c r="CI266" s="99"/>
      <c r="CJ266" s="99"/>
      <c r="CK266" s="99"/>
      <c r="CL266" s="99"/>
      <c r="CM266" s="99"/>
      <c r="CN266" s="99"/>
      <c r="CO266" s="99"/>
      <c r="CP266" s="99"/>
      <c r="CQ266" s="99"/>
      <c r="CR266" s="99"/>
      <c r="CS266" s="99"/>
      <c r="CT266" s="99"/>
      <c r="CU266" s="99"/>
      <c r="CV266" s="99"/>
      <c r="CW266" s="99"/>
      <c r="CX266" s="99"/>
      <c r="CY266" s="99"/>
      <c r="CZ266" s="99"/>
      <c r="DA266" s="99"/>
      <c r="DB266" s="99"/>
      <c r="DC266" s="99"/>
      <c r="DD266" s="99"/>
    </row>
    <row r="267" spans="3:108" s="4" customFormat="1">
      <c r="C267" s="43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99"/>
      <c r="AW267" s="99"/>
      <c r="AX267" s="99"/>
      <c r="AY267" s="99"/>
      <c r="AZ267" s="99"/>
      <c r="BA267" s="99"/>
      <c r="BB267" s="99"/>
      <c r="BC267" s="99"/>
      <c r="BD267" s="99"/>
      <c r="BE267" s="99"/>
      <c r="BF267" s="99"/>
      <c r="BG267" s="99"/>
      <c r="BH267" s="99"/>
      <c r="BI267" s="99"/>
      <c r="BJ267" s="99"/>
      <c r="BK267" s="99"/>
      <c r="BL267" s="99"/>
      <c r="BM267" s="99"/>
      <c r="BN267" s="99"/>
      <c r="BO267" s="99"/>
      <c r="BP267" s="99"/>
      <c r="BQ267" s="99"/>
      <c r="BR267" s="99"/>
      <c r="BS267" s="99"/>
      <c r="BT267" s="99"/>
      <c r="BU267" s="99"/>
      <c r="BV267" s="99"/>
      <c r="BW267" s="99"/>
      <c r="BX267" s="99"/>
      <c r="BY267" s="99"/>
      <c r="BZ267" s="99"/>
      <c r="CA267" s="99"/>
      <c r="CB267" s="99"/>
      <c r="CC267" s="99"/>
      <c r="CD267" s="99"/>
      <c r="CE267" s="99"/>
      <c r="CF267" s="99"/>
      <c r="CG267" s="99"/>
      <c r="CH267" s="99"/>
      <c r="CI267" s="99"/>
      <c r="CJ267" s="99"/>
      <c r="CK267" s="99"/>
      <c r="CL267" s="99"/>
      <c r="CM267" s="99"/>
      <c r="CN267" s="99"/>
      <c r="CO267" s="99"/>
      <c r="CP267" s="99"/>
      <c r="CQ267" s="99"/>
      <c r="CR267" s="99"/>
      <c r="CS267" s="99"/>
      <c r="CT267" s="99"/>
      <c r="CU267" s="99"/>
      <c r="CV267" s="99"/>
      <c r="CW267" s="99"/>
      <c r="CX267" s="99"/>
      <c r="CY267" s="99"/>
      <c r="CZ267" s="99"/>
      <c r="DA267" s="99"/>
      <c r="DB267" s="99"/>
      <c r="DC267" s="99"/>
      <c r="DD267" s="99"/>
    </row>
    <row r="268" spans="3:108" s="4" customFormat="1">
      <c r="C268" s="43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99"/>
      <c r="AW268" s="99"/>
      <c r="AX268" s="99"/>
      <c r="AY268" s="99"/>
      <c r="AZ268" s="99"/>
      <c r="BA268" s="99"/>
      <c r="BB268" s="99"/>
      <c r="BC268" s="99"/>
      <c r="BD268" s="99"/>
      <c r="BE268" s="99"/>
      <c r="BF268" s="99"/>
      <c r="BG268" s="99"/>
      <c r="BH268" s="99"/>
      <c r="BI268" s="99"/>
      <c r="BJ268" s="99"/>
      <c r="BK268" s="99"/>
      <c r="BL268" s="99"/>
      <c r="BM268" s="99"/>
      <c r="BN268" s="99"/>
      <c r="BO268" s="99"/>
      <c r="BP268" s="99"/>
      <c r="BQ268" s="99"/>
      <c r="BR268" s="99"/>
      <c r="BS268" s="99"/>
      <c r="BT268" s="99"/>
      <c r="BU268" s="99"/>
      <c r="BV268" s="99"/>
      <c r="BW268" s="99"/>
      <c r="BX268" s="99"/>
      <c r="BY268" s="99"/>
      <c r="BZ268" s="99"/>
      <c r="CA268" s="99"/>
      <c r="CB268" s="99"/>
      <c r="CC268" s="99"/>
      <c r="CD268" s="99"/>
      <c r="CE268" s="99"/>
      <c r="CF268" s="99"/>
      <c r="CG268" s="99"/>
      <c r="CH268" s="99"/>
      <c r="CI268" s="99"/>
      <c r="CJ268" s="99"/>
      <c r="CK268" s="99"/>
      <c r="CL268" s="99"/>
      <c r="CM268" s="99"/>
      <c r="CN268" s="99"/>
      <c r="CO268" s="99"/>
      <c r="CP268" s="99"/>
      <c r="CQ268" s="99"/>
      <c r="CR268" s="99"/>
      <c r="CS268" s="99"/>
      <c r="CT268" s="99"/>
      <c r="CU268" s="99"/>
      <c r="CV268" s="99"/>
      <c r="CW268" s="99"/>
      <c r="CX268" s="99"/>
      <c r="CY268" s="99"/>
      <c r="CZ268" s="99"/>
      <c r="DA268" s="99"/>
      <c r="DB268" s="99"/>
      <c r="DC268" s="99"/>
      <c r="DD268" s="99"/>
    </row>
    <row r="269" spans="3:108" s="4" customFormat="1">
      <c r="C269" s="43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99"/>
      <c r="AW269" s="99"/>
      <c r="AX269" s="99"/>
      <c r="AY269" s="99"/>
      <c r="AZ269" s="99"/>
      <c r="BA269" s="99"/>
      <c r="BB269" s="99"/>
      <c r="BC269" s="99"/>
      <c r="BD269" s="99"/>
      <c r="BE269" s="99"/>
      <c r="BF269" s="99"/>
      <c r="BG269" s="99"/>
      <c r="BH269" s="99"/>
      <c r="BI269" s="99"/>
      <c r="BJ269" s="99"/>
      <c r="BK269" s="99"/>
      <c r="BL269" s="99"/>
      <c r="BM269" s="99"/>
      <c r="BN269" s="99"/>
      <c r="BO269" s="99"/>
      <c r="BP269" s="99"/>
      <c r="BQ269" s="99"/>
      <c r="BR269" s="99"/>
      <c r="BS269" s="99"/>
      <c r="BT269" s="99"/>
      <c r="BU269" s="99"/>
      <c r="BV269" s="99"/>
      <c r="BW269" s="99"/>
      <c r="BX269" s="99"/>
      <c r="BY269" s="99"/>
      <c r="BZ269" s="99"/>
      <c r="CA269" s="99"/>
      <c r="CB269" s="99"/>
      <c r="CC269" s="99"/>
      <c r="CD269" s="99"/>
      <c r="CE269" s="99"/>
      <c r="CF269" s="99"/>
      <c r="CG269" s="99"/>
      <c r="CH269" s="99"/>
      <c r="CI269" s="99"/>
      <c r="CJ269" s="99"/>
      <c r="CK269" s="99"/>
      <c r="CL269" s="99"/>
      <c r="CM269" s="99"/>
      <c r="CN269" s="99"/>
      <c r="CO269" s="99"/>
      <c r="CP269" s="99"/>
      <c r="CQ269" s="99"/>
      <c r="CR269" s="99"/>
      <c r="CS269" s="99"/>
      <c r="CT269" s="99"/>
      <c r="CU269" s="99"/>
      <c r="CV269" s="99"/>
      <c r="CW269" s="99"/>
      <c r="CX269" s="99"/>
      <c r="CY269" s="99"/>
      <c r="CZ269" s="99"/>
      <c r="DA269" s="99"/>
      <c r="DB269" s="99"/>
      <c r="DC269" s="99"/>
      <c r="DD269" s="99"/>
    </row>
    <row r="270" spans="3:108" s="4" customFormat="1">
      <c r="C270" s="43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99"/>
      <c r="AW270" s="99"/>
      <c r="AX270" s="99"/>
      <c r="AY270" s="99"/>
      <c r="AZ270" s="99"/>
      <c r="BA270" s="99"/>
      <c r="BB270" s="99"/>
      <c r="BC270" s="99"/>
      <c r="BD270" s="99"/>
      <c r="BE270" s="99"/>
      <c r="BF270" s="99"/>
      <c r="BG270" s="99"/>
      <c r="BH270" s="99"/>
      <c r="BI270" s="99"/>
      <c r="BJ270" s="99"/>
      <c r="BK270" s="99"/>
      <c r="BL270" s="99"/>
      <c r="BM270" s="99"/>
      <c r="BN270" s="99"/>
      <c r="BO270" s="99"/>
      <c r="BP270" s="99"/>
      <c r="BQ270" s="99"/>
      <c r="BR270" s="99"/>
      <c r="BS270" s="99"/>
      <c r="BT270" s="99"/>
      <c r="BU270" s="99"/>
      <c r="BV270" s="99"/>
      <c r="BW270" s="99"/>
      <c r="BX270" s="99"/>
      <c r="BY270" s="99"/>
      <c r="BZ270" s="99"/>
      <c r="CA270" s="99"/>
      <c r="CB270" s="99"/>
      <c r="CC270" s="99"/>
      <c r="CD270" s="99"/>
      <c r="CE270" s="99"/>
      <c r="CF270" s="99"/>
      <c r="CG270" s="99"/>
      <c r="CH270" s="99"/>
      <c r="CI270" s="99"/>
      <c r="CJ270" s="99"/>
      <c r="CK270" s="99"/>
      <c r="CL270" s="99"/>
      <c r="CM270" s="99"/>
      <c r="CN270" s="99"/>
      <c r="CO270" s="99"/>
      <c r="CP270" s="99"/>
      <c r="CQ270" s="99"/>
      <c r="CR270" s="99"/>
      <c r="CS270" s="99"/>
      <c r="CT270" s="99"/>
      <c r="CU270" s="99"/>
      <c r="CV270" s="99"/>
      <c r="CW270" s="99"/>
      <c r="CX270" s="99"/>
      <c r="CY270" s="99"/>
      <c r="CZ270" s="99"/>
      <c r="DA270" s="99"/>
      <c r="DB270" s="99"/>
      <c r="DC270" s="99"/>
      <c r="DD270" s="99"/>
    </row>
    <row r="271" spans="3:108" s="4" customFormat="1">
      <c r="C271" s="43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99"/>
      <c r="AW271" s="99"/>
      <c r="AX271" s="99"/>
      <c r="AY271" s="99"/>
      <c r="AZ271" s="99"/>
      <c r="BA271" s="99"/>
      <c r="BB271" s="99"/>
      <c r="BC271" s="99"/>
      <c r="BD271" s="99"/>
      <c r="BE271" s="99"/>
      <c r="BF271" s="99"/>
      <c r="BG271" s="99"/>
      <c r="BH271" s="99"/>
      <c r="BI271" s="99"/>
      <c r="BJ271" s="99"/>
      <c r="BK271" s="99"/>
      <c r="BL271" s="99"/>
      <c r="BM271" s="99"/>
      <c r="BN271" s="99"/>
      <c r="BO271" s="99"/>
      <c r="BP271" s="99"/>
      <c r="BQ271" s="99"/>
      <c r="BR271" s="99"/>
      <c r="BS271" s="99"/>
      <c r="BT271" s="99"/>
      <c r="BU271" s="99"/>
      <c r="BV271" s="99"/>
      <c r="BW271" s="99"/>
      <c r="BX271" s="99"/>
      <c r="BY271" s="99"/>
      <c r="BZ271" s="99"/>
      <c r="CA271" s="99"/>
      <c r="CB271" s="99"/>
      <c r="CC271" s="99"/>
      <c r="CD271" s="99"/>
      <c r="CE271" s="99"/>
      <c r="CF271" s="99"/>
      <c r="CG271" s="99"/>
      <c r="CH271" s="99"/>
      <c r="CI271" s="99"/>
      <c r="CJ271" s="99"/>
      <c r="CK271" s="99"/>
      <c r="CL271" s="99"/>
      <c r="CM271" s="99"/>
      <c r="CN271" s="99"/>
      <c r="CO271" s="99"/>
      <c r="CP271" s="99"/>
      <c r="CQ271" s="99"/>
      <c r="CR271" s="99"/>
      <c r="CS271" s="99"/>
      <c r="CT271" s="99"/>
      <c r="CU271" s="99"/>
      <c r="CV271" s="99"/>
      <c r="CW271" s="99"/>
      <c r="CX271" s="99"/>
      <c r="CY271" s="99"/>
      <c r="CZ271" s="99"/>
      <c r="DA271" s="99"/>
      <c r="DB271" s="99"/>
      <c r="DC271" s="99"/>
      <c r="DD271" s="99"/>
    </row>
    <row r="272" spans="3:108" s="4" customFormat="1">
      <c r="C272" s="43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99"/>
      <c r="AW272" s="99"/>
      <c r="AX272" s="99"/>
      <c r="AY272" s="99"/>
      <c r="AZ272" s="99"/>
      <c r="BA272" s="99"/>
      <c r="BB272" s="99"/>
      <c r="BC272" s="99"/>
      <c r="BD272" s="99"/>
      <c r="BE272" s="99"/>
      <c r="BF272" s="99"/>
      <c r="BG272" s="99"/>
      <c r="BH272" s="99"/>
      <c r="BI272" s="99"/>
      <c r="BJ272" s="99"/>
      <c r="BK272" s="99"/>
      <c r="BL272" s="99"/>
      <c r="BM272" s="99"/>
      <c r="BN272" s="99"/>
      <c r="BO272" s="99"/>
      <c r="BP272" s="99"/>
      <c r="BQ272" s="99"/>
      <c r="BR272" s="99"/>
      <c r="BS272" s="99"/>
      <c r="BT272" s="99"/>
      <c r="BU272" s="99"/>
      <c r="BV272" s="99"/>
      <c r="BW272" s="99"/>
      <c r="BX272" s="99"/>
      <c r="BY272" s="99"/>
      <c r="BZ272" s="99"/>
      <c r="CA272" s="99"/>
      <c r="CB272" s="99"/>
      <c r="CC272" s="99"/>
      <c r="CD272" s="99"/>
      <c r="CE272" s="99"/>
      <c r="CF272" s="99"/>
      <c r="CG272" s="99"/>
      <c r="CH272" s="99"/>
      <c r="CI272" s="99"/>
      <c r="CJ272" s="99"/>
      <c r="CK272" s="99"/>
      <c r="CL272" s="99"/>
      <c r="CM272" s="99"/>
      <c r="CN272" s="99"/>
      <c r="CO272" s="99"/>
      <c r="CP272" s="99"/>
      <c r="CQ272" s="99"/>
      <c r="CR272" s="99"/>
      <c r="CS272" s="99"/>
      <c r="CT272" s="99"/>
      <c r="CU272" s="99"/>
      <c r="CV272" s="99"/>
      <c r="CW272" s="99"/>
      <c r="CX272" s="99"/>
      <c r="CY272" s="99"/>
      <c r="CZ272" s="99"/>
      <c r="DA272" s="99"/>
      <c r="DB272" s="99"/>
      <c r="DC272" s="99"/>
      <c r="DD272" s="99"/>
    </row>
    <row r="273" spans="3:108" s="4" customFormat="1">
      <c r="C273" s="43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99"/>
      <c r="AW273" s="99"/>
      <c r="AX273" s="99"/>
      <c r="AY273" s="99"/>
      <c r="AZ273" s="99"/>
      <c r="BA273" s="99"/>
      <c r="BB273" s="99"/>
      <c r="BC273" s="99"/>
      <c r="BD273" s="99"/>
      <c r="BE273" s="99"/>
      <c r="BF273" s="99"/>
      <c r="BG273" s="99"/>
      <c r="BH273" s="99"/>
      <c r="BI273" s="99"/>
      <c r="BJ273" s="99"/>
      <c r="BK273" s="99"/>
      <c r="BL273" s="99"/>
      <c r="BM273" s="99"/>
      <c r="BN273" s="99"/>
      <c r="BO273" s="99"/>
      <c r="BP273" s="99"/>
      <c r="BQ273" s="99"/>
      <c r="BR273" s="99"/>
      <c r="BS273" s="99"/>
      <c r="BT273" s="99"/>
      <c r="BU273" s="99"/>
      <c r="BV273" s="99"/>
      <c r="BW273" s="99"/>
      <c r="BX273" s="99"/>
      <c r="BY273" s="99"/>
      <c r="BZ273" s="99"/>
      <c r="CA273" s="99"/>
      <c r="CB273" s="99"/>
      <c r="CC273" s="99"/>
      <c r="CD273" s="99"/>
      <c r="CE273" s="99"/>
      <c r="CF273" s="99"/>
      <c r="CG273" s="99"/>
      <c r="CH273" s="99"/>
      <c r="CI273" s="99"/>
      <c r="CJ273" s="99"/>
      <c r="CK273" s="99"/>
      <c r="CL273" s="99"/>
      <c r="CM273" s="99"/>
      <c r="CN273" s="99"/>
      <c r="CO273" s="99"/>
      <c r="CP273" s="99"/>
      <c r="CQ273" s="99"/>
      <c r="CR273" s="99"/>
      <c r="CS273" s="99"/>
      <c r="CT273" s="99"/>
      <c r="CU273" s="99"/>
      <c r="CV273" s="99"/>
      <c r="CW273" s="99"/>
      <c r="CX273" s="99"/>
      <c r="CY273" s="99"/>
      <c r="CZ273" s="99"/>
      <c r="DA273" s="99"/>
      <c r="DB273" s="99"/>
      <c r="DC273" s="99"/>
      <c r="DD273" s="99"/>
    </row>
    <row r="274" spans="3:108" s="4" customFormat="1">
      <c r="C274" s="43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99"/>
      <c r="AW274" s="99"/>
      <c r="AX274" s="99"/>
      <c r="AY274" s="99"/>
      <c r="AZ274" s="99"/>
      <c r="BA274" s="99"/>
      <c r="BB274" s="99"/>
      <c r="BC274" s="99"/>
      <c r="BD274" s="99"/>
      <c r="BE274" s="99"/>
      <c r="BF274" s="99"/>
      <c r="BG274" s="99"/>
      <c r="BH274" s="99"/>
      <c r="BI274" s="99"/>
      <c r="BJ274" s="99"/>
      <c r="BK274" s="99"/>
      <c r="BL274" s="99"/>
      <c r="BM274" s="99"/>
      <c r="BN274" s="99"/>
      <c r="BO274" s="99"/>
      <c r="BP274" s="99"/>
      <c r="BQ274" s="99"/>
      <c r="BR274" s="99"/>
      <c r="BS274" s="99"/>
      <c r="BT274" s="99"/>
      <c r="BU274" s="99"/>
      <c r="BV274" s="99"/>
      <c r="BW274" s="99"/>
      <c r="BX274" s="99"/>
      <c r="BY274" s="99"/>
      <c r="BZ274" s="99"/>
      <c r="CA274" s="99"/>
      <c r="CB274" s="99"/>
      <c r="CC274" s="99"/>
      <c r="CD274" s="99"/>
      <c r="CE274" s="99"/>
      <c r="CF274" s="99"/>
      <c r="CG274" s="99"/>
      <c r="CH274" s="99"/>
      <c r="CI274" s="99"/>
      <c r="CJ274" s="99"/>
      <c r="CK274" s="99"/>
      <c r="CL274" s="99"/>
      <c r="CM274" s="99"/>
      <c r="CN274" s="99"/>
      <c r="CO274" s="99"/>
      <c r="CP274" s="99"/>
      <c r="CQ274" s="99"/>
      <c r="CR274" s="99"/>
      <c r="CS274" s="99"/>
      <c r="CT274" s="99"/>
      <c r="CU274" s="99"/>
      <c r="CV274" s="99"/>
      <c r="CW274" s="99"/>
      <c r="CX274" s="99"/>
      <c r="CY274" s="99"/>
      <c r="CZ274" s="99"/>
      <c r="DA274" s="99"/>
      <c r="DB274" s="99"/>
      <c r="DC274" s="99"/>
      <c r="DD274" s="99"/>
    </row>
    <row r="275" spans="3:108" s="4" customFormat="1">
      <c r="C275" s="43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99"/>
      <c r="AW275" s="99"/>
      <c r="AX275" s="99"/>
      <c r="AY275" s="99"/>
      <c r="AZ275" s="99"/>
      <c r="BA275" s="99"/>
      <c r="BB275" s="99"/>
      <c r="BC275" s="99"/>
      <c r="BD275" s="99"/>
      <c r="BE275" s="99"/>
      <c r="BF275" s="99"/>
      <c r="BG275" s="99"/>
      <c r="BH275" s="99"/>
      <c r="BI275" s="99"/>
      <c r="BJ275" s="99"/>
      <c r="BK275" s="99"/>
      <c r="BL275" s="99"/>
      <c r="BM275" s="99"/>
      <c r="BN275" s="99"/>
      <c r="BO275" s="99"/>
      <c r="BP275" s="99"/>
      <c r="BQ275" s="99"/>
      <c r="BR275" s="99"/>
      <c r="BS275" s="99"/>
      <c r="BT275" s="99"/>
      <c r="BU275" s="99"/>
      <c r="BV275" s="99"/>
      <c r="BW275" s="99"/>
      <c r="BX275" s="99"/>
      <c r="BY275" s="99"/>
      <c r="BZ275" s="99"/>
      <c r="CA275" s="99"/>
      <c r="CB275" s="99"/>
      <c r="CC275" s="99"/>
      <c r="CD275" s="99"/>
      <c r="CE275" s="99"/>
      <c r="CF275" s="99"/>
      <c r="CG275" s="99"/>
      <c r="CH275" s="99"/>
      <c r="CI275" s="99"/>
      <c r="CJ275" s="99"/>
      <c r="CK275" s="99"/>
      <c r="CL275" s="99"/>
      <c r="CM275" s="99"/>
      <c r="CN275" s="99"/>
      <c r="CO275" s="99"/>
      <c r="CP275" s="99"/>
      <c r="CQ275" s="99"/>
      <c r="CR275" s="99"/>
      <c r="CS275" s="99"/>
      <c r="CT275" s="99"/>
      <c r="CU275" s="99"/>
      <c r="CV275" s="99"/>
      <c r="CW275" s="99"/>
      <c r="CX275" s="99"/>
      <c r="CY275" s="99"/>
      <c r="CZ275" s="99"/>
      <c r="DA275" s="99"/>
      <c r="DB275" s="99"/>
      <c r="DC275" s="99"/>
      <c r="DD275" s="99"/>
    </row>
    <row r="276" spans="3:108" s="4" customFormat="1">
      <c r="C276" s="43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99"/>
      <c r="AW276" s="99"/>
      <c r="AX276" s="99"/>
      <c r="AY276" s="99"/>
      <c r="AZ276" s="99"/>
      <c r="BA276" s="99"/>
      <c r="BB276" s="99"/>
      <c r="BC276" s="99"/>
      <c r="BD276" s="99"/>
      <c r="BE276" s="99"/>
      <c r="BF276" s="99"/>
      <c r="BG276" s="99"/>
      <c r="BH276" s="99"/>
      <c r="BI276" s="99"/>
      <c r="BJ276" s="99"/>
      <c r="BK276" s="99"/>
      <c r="BL276" s="99"/>
      <c r="BM276" s="99"/>
      <c r="BN276" s="99"/>
      <c r="BO276" s="99"/>
      <c r="BP276" s="99"/>
      <c r="BQ276" s="99"/>
      <c r="BR276" s="99"/>
      <c r="BS276" s="99"/>
      <c r="BT276" s="99"/>
      <c r="BU276" s="99"/>
      <c r="BV276" s="99"/>
      <c r="BW276" s="99"/>
      <c r="BX276" s="99"/>
      <c r="BY276" s="99"/>
      <c r="BZ276" s="99"/>
      <c r="CA276" s="99"/>
      <c r="CB276" s="99"/>
      <c r="CC276" s="99"/>
      <c r="CD276" s="99"/>
      <c r="CE276" s="99"/>
      <c r="CF276" s="99"/>
      <c r="CG276" s="99"/>
      <c r="CH276" s="99"/>
      <c r="CI276" s="99"/>
      <c r="CJ276" s="99"/>
      <c r="CK276" s="99"/>
      <c r="CL276" s="99"/>
      <c r="CM276" s="99"/>
      <c r="CN276" s="99"/>
      <c r="CO276" s="99"/>
      <c r="CP276" s="99"/>
      <c r="CQ276" s="99"/>
      <c r="CR276" s="99"/>
      <c r="CS276" s="99"/>
      <c r="CT276" s="99"/>
      <c r="CU276" s="99"/>
      <c r="CV276" s="99"/>
      <c r="CW276" s="99"/>
      <c r="CX276" s="99"/>
      <c r="CY276" s="99"/>
      <c r="CZ276" s="99"/>
      <c r="DA276" s="99"/>
      <c r="DB276" s="99"/>
      <c r="DC276" s="99"/>
      <c r="DD276" s="99"/>
    </row>
    <row r="277" spans="3:108" s="4" customFormat="1">
      <c r="C277" s="43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99"/>
      <c r="AW277" s="99"/>
      <c r="AX277" s="99"/>
      <c r="AY277" s="99"/>
      <c r="AZ277" s="99"/>
      <c r="BA277" s="99"/>
      <c r="BB277" s="99"/>
      <c r="BC277" s="99"/>
      <c r="BD277" s="99"/>
      <c r="BE277" s="99"/>
      <c r="BF277" s="99"/>
      <c r="BG277" s="99"/>
      <c r="BH277" s="99"/>
      <c r="BI277" s="99"/>
      <c r="BJ277" s="99"/>
      <c r="BK277" s="99"/>
      <c r="BL277" s="99"/>
      <c r="BM277" s="99"/>
      <c r="BN277" s="99"/>
      <c r="BO277" s="99"/>
      <c r="BP277" s="99"/>
      <c r="BQ277" s="99"/>
      <c r="BR277" s="99"/>
      <c r="BS277" s="99"/>
      <c r="BT277" s="99"/>
      <c r="BU277" s="99"/>
      <c r="BV277" s="99"/>
      <c r="BW277" s="99"/>
      <c r="BX277" s="99"/>
      <c r="BY277" s="99"/>
      <c r="BZ277" s="99"/>
      <c r="CA277" s="99"/>
      <c r="CB277" s="99"/>
      <c r="CC277" s="99"/>
      <c r="CD277" s="99"/>
      <c r="CE277" s="99"/>
      <c r="CF277" s="99"/>
      <c r="CG277" s="99"/>
      <c r="CH277" s="99"/>
      <c r="CI277" s="99"/>
      <c r="CJ277" s="99"/>
      <c r="CK277" s="99"/>
      <c r="CL277" s="99"/>
      <c r="CM277" s="99"/>
      <c r="CN277" s="99"/>
      <c r="CO277" s="99"/>
      <c r="CP277" s="99"/>
      <c r="CQ277" s="99"/>
      <c r="CR277" s="99"/>
      <c r="CS277" s="99"/>
      <c r="CT277" s="99"/>
      <c r="CU277" s="99"/>
      <c r="CV277" s="99"/>
      <c r="CW277" s="99"/>
      <c r="CX277" s="99"/>
      <c r="CY277" s="99"/>
      <c r="CZ277" s="99"/>
      <c r="DA277" s="99"/>
      <c r="DB277" s="99"/>
      <c r="DC277" s="99"/>
      <c r="DD277" s="99"/>
    </row>
    <row r="278" spans="3:108" s="4" customFormat="1">
      <c r="C278" s="43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99"/>
      <c r="AW278" s="99"/>
      <c r="AX278" s="99"/>
      <c r="AY278" s="99"/>
      <c r="AZ278" s="99"/>
      <c r="BA278" s="99"/>
      <c r="BB278" s="99"/>
      <c r="BC278" s="99"/>
      <c r="BD278" s="99"/>
      <c r="BE278" s="99"/>
      <c r="BF278" s="99"/>
      <c r="BG278" s="99"/>
      <c r="BH278" s="99"/>
      <c r="BI278" s="99"/>
      <c r="BJ278" s="99"/>
      <c r="BK278" s="99"/>
      <c r="BL278" s="99"/>
      <c r="BM278" s="99"/>
      <c r="BN278" s="99"/>
      <c r="BO278" s="99"/>
      <c r="BP278" s="99"/>
      <c r="BQ278" s="99"/>
      <c r="BR278" s="99"/>
      <c r="BS278" s="99"/>
      <c r="BT278" s="99"/>
      <c r="BU278" s="99"/>
      <c r="BV278" s="99"/>
      <c r="BW278" s="99"/>
      <c r="BX278" s="99"/>
      <c r="BY278" s="99"/>
      <c r="BZ278" s="99"/>
      <c r="CA278" s="99"/>
      <c r="CB278" s="99"/>
      <c r="CC278" s="99"/>
      <c r="CD278" s="99"/>
      <c r="CE278" s="99"/>
      <c r="CF278" s="99"/>
      <c r="CG278" s="99"/>
      <c r="CH278" s="99"/>
      <c r="CI278" s="99"/>
      <c r="CJ278" s="99"/>
      <c r="CK278" s="99"/>
      <c r="CL278" s="99"/>
      <c r="CM278" s="99"/>
      <c r="CN278" s="99"/>
      <c r="CO278" s="99"/>
      <c r="CP278" s="99"/>
      <c r="CQ278" s="99"/>
      <c r="CR278" s="99"/>
      <c r="CS278" s="99"/>
      <c r="CT278" s="99"/>
      <c r="CU278" s="99"/>
      <c r="CV278" s="99"/>
      <c r="CW278" s="99"/>
      <c r="CX278" s="99"/>
      <c r="CY278" s="99"/>
      <c r="CZ278" s="99"/>
      <c r="DA278" s="99"/>
      <c r="DB278" s="99"/>
      <c r="DC278" s="99"/>
      <c r="DD278" s="99"/>
    </row>
    <row r="279" spans="3:108" s="4" customFormat="1">
      <c r="C279" s="43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99"/>
      <c r="AW279" s="99"/>
      <c r="AX279" s="99"/>
      <c r="AY279" s="99"/>
      <c r="AZ279" s="99"/>
      <c r="BA279" s="99"/>
      <c r="BB279" s="99"/>
      <c r="BC279" s="99"/>
      <c r="BD279" s="99"/>
      <c r="BE279" s="99"/>
      <c r="BF279" s="99"/>
      <c r="BG279" s="99"/>
      <c r="BH279" s="99"/>
      <c r="BI279" s="99"/>
      <c r="BJ279" s="99"/>
      <c r="BK279" s="99"/>
      <c r="BL279" s="99"/>
      <c r="BM279" s="99"/>
      <c r="BN279" s="99"/>
      <c r="BO279" s="99"/>
      <c r="BP279" s="99"/>
      <c r="BQ279" s="99"/>
      <c r="BR279" s="99"/>
      <c r="BS279" s="99"/>
      <c r="BT279" s="99"/>
      <c r="BU279" s="99"/>
      <c r="BV279" s="99"/>
      <c r="BW279" s="99"/>
      <c r="BX279" s="99"/>
      <c r="BY279" s="99"/>
      <c r="BZ279" s="99"/>
      <c r="CA279" s="99"/>
      <c r="CB279" s="99"/>
      <c r="CC279" s="99"/>
      <c r="CD279" s="99"/>
      <c r="CE279" s="99"/>
      <c r="CF279" s="99"/>
      <c r="CG279" s="99"/>
      <c r="CH279" s="99"/>
      <c r="CI279" s="99"/>
      <c r="CJ279" s="99"/>
      <c r="CK279" s="99"/>
      <c r="CL279" s="99"/>
      <c r="CM279" s="99"/>
      <c r="CN279" s="99"/>
      <c r="CO279" s="99"/>
      <c r="CP279" s="99"/>
      <c r="CQ279" s="99"/>
      <c r="CR279" s="99"/>
      <c r="CS279" s="99"/>
      <c r="CT279" s="99"/>
      <c r="CU279" s="99"/>
      <c r="CV279" s="99"/>
      <c r="CW279" s="99"/>
      <c r="CX279" s="99"/>
      <c r="CY279" s="99"/>
      <c r="CZ279" s="99"/>
      <c r="DA279" s="99"/>
      <c r="DB279" s="99"/>
      <c r="DC279" s="99"/>
      <c r="DD279" s="99"/>
    </row>
    <row r="280" spans="3:108" s="4" customFormat="1">
      <c r="C280" s="43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99"/>
      <c r="AW280" s="99"/>
      <c r="AX280" s="99"/>
      <c r="AY280" s="99"/>
      <c r="AZ280" s="99"/>
      <c r="BA280" s="99"/>
      <c r="BB280" s="99"/>
      <c r="BC280" s="99"/>
      <c r="BD280" s="99"/>
      <c r="BE280" s="99"/>
      <c r="BF280" s="99"/>
      <c r="BG280" s="99"/>
      <c r="BH280" s="99"/>
      <c r="BI280" s="99"/>
      <c r="BJ280" s="99"/>
      <c r="BK280" s="99"/>
      <c r="BL280" s="99"/>
      <c r="BM280" s="99"/>
      <c r="BN280" s="99"/>
      <c r="BO280" s="99"/>
      <c r="BP280" s="99"/>
      <c r="BQ280" s="99"/>
      <c r="BR280" s="99"/>
      <c r="BS280" s="99"/>
      <c r="BT280" s="99"/>
      <c r="BU280" s="99"/>
      <c r="BV280" s="99"/>
      <c r="BW280" s="99"/>
      <c r="BX280" s="99"/>
      <c r="BY280" s="99"/>
      <c r="BZ280" s="99"/>
      <c r="CA280" s="99"/>
      <c r="CB280" s="99"/>
      <c r="CC280" s="99"/>
      <c r="CD280" s="99"/>
      <c r="CE280" s="99"/>
      <c r="CF280" s="99"/>
      <c r="CG280" s="99"/>
      <c r="CH280" s="99"/>
      <c r="CI280" s="99"/>
      <c r="CJ280" s="99"/>
      <c r="CK280" s="99"/>
      <c r="CL280" s="99"/>
      <c r="CM280" s="99"/>
      <c r="CN280" s="99"/>
      <c r="CO280" s="99"/>
      <c r="CP280" s="99"/>
      <c r="CQ280" s="99"/>
      <c r="CR280" s="99"/>
      <c r="CS280" s="99"/>
      <c r="CT280" s="99"/>
      <c r="CU280" s="99"/>
      <c r="CV280" s="99"/>
      <c r="CW280" s="99"/>
      <c r="CX280" s="99"/>
      <c r="CY280" s="99"/>
      <c r="CZ280" s="99"/>
      <c r="DA280" s="99"/>
      <c r="DB280" s="99"/>
      <c r="DC280" s="99"/>
      <c r="DD280" s="99"/>
    </row>
    <row r="281" spans="3:108" s="4" customFormat="1">
      <c r="C281" s="43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99"/>
      <c r="AW281" s="99"/>
      <c r="AX281" s="99"/>
      <c r="AY281" s="99"/>
      <c r="AZ281" s="99"/>
      <c r="BA281" s="99"/>
      <c r="BB281" s="99"/>
      <c r="BC281" s="99"/>
      <c r="BD281" s="99"/>
      <c r="BE281" s="99"/>
      <c r="BF281" s="99"/>
      <c r="BG281" s="99"/>
      <c r="BH281" s="99"/>
      <c r="BI281" s="99"/>
      <c r="BJ281" s="99"/>
      <c r="BK281" s="99"/>
      <c r="BL281" s="99"/>
      <c r="BM281" s="99"/>
      <c r="BN281" s="99"/>
      <c r="BO281" s="99"/>
      <c r="BP281" s="99"/>
      <c r="BQ281" s="99"/>
      <c r="BR281" s="99"/>
      <c r="BS281" s="99"/>
      <c r="BT281" s="99"/>
      <c r="BU281" s="99"/>
      <c r="BV281" s="99"/>
      <c r="BW281" s="99"/>
      <c r="BX281" s="99"/>
      <c r="BY281" s="99"/>
      <c r="BZ281" s="99"/>
      <c r="CA281" s="99"/>
      <c r="CB281" s="99"/>
      <c r="CC281" s="99"/>
      <c r="CD281" s="99"/>
      <c r="CE281" s="99"/>
      <c r="CF281" s="99"/>
      <c r="CG281" s="99"/>
      <c r="CH281" s="99"/>
      <c r="CI281" s="99"/>
      <c r="CJ281" s="99"/>
      <c r="CK281" s="99"/>
      <c r="CL281" s="99"/>
      <c r="CM281" s="99"/>
      <c r="CN281" s="99"/>
      <c r="CO281" s="99"/>
      <c r="CP281" s="99"/>
      <c r="CQ281" s="99"/>
      <c r="CR281" s="99"/>
      <c r="CS281" s="99"/>
      <c r="CT281" s="99"/>
      <c r="CU281" s="99"/>
      <c r="CV281" s="99"/>
      <c r="CW281" s="99"/>
      <c r="CX281" s="99"/>
      <c r="CY281" s="99"/>
      <c r="CZ281" s="99"/>
      <c r="DA281" s="99"/>
      <c r="DB281" s="99"/>
      <c r="DC281" s="99"/>
      <c r="DD281" s="99"/>
    </row>
    <row r="282" spans="3:108" s="4" customFormat="1">
      <c r="C282" s="43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99"/>
      <c r="AW282" s="99"/>
      <c r="AX282" s="99"/>
      <c r="AY282" s="99"/>
      <c r="AZ282" s="99"/>
      <c r="BA282" s="99"/>
      <c r="BB282" s="99"/>
      <c r="BC282" s="99"/>
      <c r="BD282" s="99"/>
      <c r="BE282" s="99"/>
      <c r="BF282" s="99"/>
      <c r="BG282" s="99"/>
      <c r="BH282" s="99"/>
      <c r="BI282" s="99"/>
      <c r="BJ282" s="99"/>
      <c r="BK282" s="99"/>
      <c r="BL282" s="99"/>
      <c r="BM282" s="99"/>
      <c r="BN282" s="99"/>
      <c r="BO282" s="99"/>
      <c r="BP282" s="99"/>
      <c r="BQ282" s="99"/>
      <c r="BR282" s="99"/>
      <c r="BS282" s="99"/>
      <c r="BT282" s="99"/>
      <c r="BU282" s="99"/>
      <c r="BV282" s="99"/>
      <c r="BW282" s="99"/>
      <c r="BX282" s="99"/>
      <c r="BY282" s="99"/>
      <c r="BZ282" s="99"/>
      <c r="CA282" s="99"/>
      <c r="CB282" s="99"/>
      <c r="CC282" s="99"/>
      <c r="CD282" s="99"/>
      <c r="CE282" s="99"/>
      <c r="CF282" s="99"/>
      <c r="CG282" s="99"/>
      <c r="CH282" s="99"/>
      <c r="CI282" s="99"/>
      <c r="CJ282" s="99"/>
      <c r="CK282" s="99"/>
      <c r="CL282" s="99"/>
      <c r="CM282" s="99"/>
      <c r="CN282" s="99"/>
      <c r="CO282" s="99"/>
      <c r="CP282" s="99"/>
      <c r="CQ282" s="99"/>
      <c r="CR282" s="99"/>
      <c r="CS282" s="99"/>
      <c r="CT282" s="99"/>
      <c r="CU282" s="99"/>
      <c r="CV282" s="99"/>
      <c r="CW282" s="99"/>
      <c r="CX282" s="99"/>
      <c r="CY282" s="99"/>
      <c r="CZ282" s="99"/>
      <c r="DA282" s="99"/>
      <c r="DB282" s="99"/>
      <c r="DC282" s="99"/>
      <c r="DD282" s="99"/>
    </row>
    <row r="283" spans="3:108" s="4" customFormat="1">
      <c r="C283" s="43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99"/>
      <c r="AW283" s="99"/>
      <c r="AX283" s="99"/>
      <c r="AY283" s="99"/>
      <c r="AZ283" s="99"/>
      <c r="BA283" s="99"/>
      <c r="BB283" s="99"/>
      <c r="BC283" s="99"/>
      <c r="BD283" s="99"/>
      <c r="BE283" s="99"/>
      <c r="BF283" s="99"/>
      <c r="BG283" s="99"/>
      <c r="BH283" s="99"/>
      <c r="BI283" s="99"/>
      <c r="BJ283" s="99"/>
      <c r="BK283" s="99"/>
      <c r="BL283" s="99"/>
      <c r="BM283" s="99"/>
      <c r="BN283" s="99"/>
      <c r="BO283" s="99"/>
      <c r="BP283" s="99"/>
      <c r="BQ283" s="99"/>
      <c r="BR283" s="99"/>
      <c r="BS283" s="99"/>
      <c r="BT283" s="99"/>
      <c r="BU283" s="99"/>
      <c r="BV283" s="99"/>
      <c r="BW283" s="99"/>
      <c r="BX283" s="99"/>
      <c r="BY283" s="99"/>
      <c r="BZ283" s="99"/>
      <c r="CA283" s="99"/>
      <c r="CB283" s="99"/>
      <c r="CC283" s="99"/>
      <c r="CD283" s="99"/>
      <c r="CE283" s="99"/>
      <c r="CF283" s="99"/>
      <c r="CG283" s="99"/>
      <c r="CH283" s="99"/>
      <c r="CI283" s="99"/>
      <c r="CJ283" s="99"/>
      <c r="CK283" s="99"/>
      <c r="CL283" s="99"/>
      <c r="CM283" s="99"/>
      <c r="CN283" s="99"/>
      <c r="CO283" s="99"/>
      <c r="CP283" s="99"/>
      <c r="CQ283" s="99"/>
      <c r="CR283" s="99"/>
      <c r="CS283" s="99"/>
      <c r="CT283" s="99"/>
      <c r="CU283" s="99"/>
      <c r="CV283" s="99"/>
      <c r="CW283" s="99"/>
      <c r="CX283" s="99"/>
      <c r="CY283" s="99"/>
      <c r="CZ283" s="99"/>
      <c r="DA283" s="99"/>
      <c r="DB283" s="99"/>
      <c r="DC283" s="99"/>
      <c r="DD283" s="99"/>
    </row>
    <row r="284" spans="3:108" s="4" customFormat="1">
      <c r="C284" s="43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99"/>
      <c r="AW284" s="99"/>
      <c r="AX284" s="99"/>
      <c r="AY284" s="99"/>
      <c r="AZ284" s="99"/>
      <c r="BA284" s="99"/>
      <c r="BB284" s="99"/>
      <c r="BC284" s="99"/>
      <c r="BD284" s="99"/>
      <c r="BE284" s="99"/>
      <c r="BF284" s="99"/>
      <c r="BG284" s="99"/>
      <c r="BH284" s="99"/>
      <c r="BI284" s="99"/>
      <c r="BJ284" s="99"/>
      <c r="BK284" s="99"/>
      <c r="BL284" s="99"/>
      <c r="BM284" s="99"/>
      <c r="BN284" s="99"/>
      <c r="BO284" s="99"/>
      <c r="BP284" s="99"/>
      <c r="BQ284" s="99"/>
      <c r="BR284" s="99"/>
      <c r="BS284" s="99"/>
      <c r="BT284" s="99"/>
      <c r="BU284" s="99"/>
      <c r="BV284" s="99"/>
      <c r="BW284" s="99"/>
      <c r="BX284" s="99"/>
      <c r="BY284" s="99"/>
      <c r="BZ284" s="99"/>
      <c r="CA284" s="99"/>
      <c r="CB284" s="99"/>
      <c r="CC284" s="99"/>
      <c r="CD284" s="99"/>
      <c r="CE284" s="99"/>
      <c r="CF284" s="99"/>
      <c r="CG284" s="99"/>
      <c r="CH284" s="99"/>
      <c r="CI284" s="99"/>
      <c r="CJ284" s="99"/>
      <c r="CK284" s="99"/>
      <c r="CL284" s="99"/>
      <c r="CM284" s="99"/>
      <c r="CN284" s="99"/>
      <c r="CO284" s="99"/>
      <c r="CP284" s="99"/>
      <c r="CQ284" s="99"/>
      <c r="CR284" s="99"/>
      <c r="CS284" s="99"/>
      <c r="CT284" s="99"/>
      <c r="CU284" s="99"/>
      <c r="CV284" s="99"/>
      <c r="CW284" s="99"/>
      <c r="CX284" s="99"/>
      <c r="CY284" s="99"/>
      <c r="CZ284" s="99"/>
      <c r="DA284" s="99"/>
      <c r="DB284" s="99"/>
      <c r="DC284" s="99"/>
      <c r="DD284" s="99"/>
    </row>
    <row r="285" spans="3:108" s="4" customFormat="1">
      <c r="C285" s="43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99"/>
      <c r="AW285" s="99"/>
      <c r="AX285" s="99"/>
      <c r="AY285" s="99"/>
      <c r="AZ285" s="99"/>
      <c r="BA285" s="99"/>
      <c r="BB285" s="99"/>
      <c r="BC285" s="99"/>
      <c r="BD285" s="99"/>
      <c r="BE285" s="99"/>
      <c r="BF285" s="99"/>
      <c r="BG285" s="99"/>
      <c r="BH285" s="99"/>
      <c r="BI285" s="99"/>
      <c r="BJ285" s="99"/>
      <c r="BK285" s="99"/>
      <c r="BL285" s="99"/>
      <c r="BM285" s="99"/>
      <c r="BN285" s="99"/>
      <c r="BO285" s="99"/>
      <c r="BP285" s="99"/>
      <c r="BQ285" s="99"/>
      <c r="BR285" s="99"/>
      <c r="BS285" s="99"/>
      <c r="BT285" s="99"/>
      <c r="BU285" s="99"/>
      <c r="BV285" s="99"/>
      <c r="BW285" s="99"/>
      <c r="BX285" s="99"/>
      <c r="BY285" s="99"/>
      <c r="BZ285" s="99"/>
      <c r="CA285" s="99"/>
      <c r="CB285" s="99"/>
      <c r="CC285" s="99"/>
      <c r="CD285" s="99"/>
      <c r="CE285" s="99"/>
      <c r="CF285" s="99"/>
      <c r="CG285" s="99"/>
      <c r="CH285" s="99"/>
      <c r="CI285" s="99"/>
      <c r="CJ285" s="99"/>
      <c r="CK285" s="99"/>
      <c r="CL285" s="99"/>
      <c r="CM285" s="99"/>
      <c r="CN285" s="99"/>
      <c r="CO285" s="99"/>
      <c r="CP285" s="99"/>
      <c r="CQ285" s="99"/>
      <c r="CR285" s="99"/>
      <c r="CS285" s="99"/>
      <c r="CT285" s="99"/>
      <c r="CU285" s="99"/>
      <c r="CV285" s="99"/>
      <c r="CW285" s="99"/>
      <c r="CX285" s="99"/>
      <c r="CY285" s="99"/>
      <c r="CZ285" s="99"/>
      <c r="DA285" s="99"/>
      <c r="DB285" s="99"/>
      <c r="DC285" s="99"/>
      <c r="DD285" s="99"/>
    </row>
    <row r="286" spans="3:108" s="4" customFormat="1">
      <c r="C286" s="43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99"/>
      <c r="AW286" s="99"/>
      <c r="AX286" s="99"/>
      <c r="AY286" s="99"/>
      <c r="AZ286" s="99"/>
      <c r="BA286" s="99"/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99"/>
      <c r="BR286" s="99"/>
      <c r="BS286" s="99"/>
      <c r="BT286" s="99"/>
      <c r="BU286" s="99"/>
      <c r="BV286" s="99"/>
      <c r="BW286" s="99"/>
      <c r="BX286" s="99"/>
      <c r="BY286" s="99"/>
      <c r="BZ286" s="99"/>
      <c r="CA286" s="99"/>
      <c r="CB286" s="99"/>
      <c r="CC286" s="99"/>
      <c r="CD286" s="99"/>
      <c r="CE286" s="99"/>
      <c r="CF286" s="99"/>
      <c r="CG286" s="99"/>
      <c r="CH286" s="99"/>
      <c r="CI286" s="99"/>
      <c r="CJ286" s="99"/>
      <c r="CK286" s="99"/>
      <c r="CL286" s="99"/>
      <c r="CM286" s="99"/>
      <c r="CN286" s="99"/>
      <c r="CO286" s="99"/>
      <c r="CP286" s="99"/>
      <c r="CQ286" s="99"/>
      <c r="CR286" s="99"/>
      <c r="CS286" s="99"/>
      <c r="CT286" s="99"/>
      <c r="CU286" s="99"/>
      <c r="CV286" s="99"/>
      <c r="CW286" s="99"/>
      <c r="CX286" s="99"/>
      <c r="CY286" s="99"/>
      <c r="CZ286" s="99"/>
      <c r="DA286" s="99"/>
      <c r="DB286" s="99"/>
      <c r="DC286" s="99"/>
      <c r="DD286" s="99"/>
    </row>
    <row r="287" spans="3:108" s="4" customFormat="1">
      <c r="C287" s="43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99"/>
      <c r="AW287" s="99"/>
      <c r="AX287" s="99"/>
      <c r="AY287" s="99"/>
      <c r="AZ287" s="99"/>
      <c r="BA287" s="99"/>
      <c r="BB287" s="99"/>
      <c r="BC287" s="99"/>
      <c r="BD287" s="99"/>
      <c r="BE287" s="99"/>
      <c r="BF287" s="99"/>
      <c r="BG287" s="99"/>
      <c r="BH287" s="99"/>
      <c r="BI287" s="99"/>
      <c r="BJ287" s="99"/>
      <c r="BK287" s="99"/>
      <c r="BL287" s="99"/>
      <c r="BM287" s="99"/>
      <c r="BN287" s="99"/>
      <c r="BO287" s="99"/>
      <c r="BP287" s="99"/>
      <c r="BQ287" s="99"/>
      <c r="BR287" s="99"/>
      <c r="BS287" s="99"/>
      <c r="BT287" s="99"/>
      <c r="BU287" s="99"/>
      <c r="BV287" s="99"/>
      <c r="BW287" s="99"/>
      <c r="BX287" s="99"/>
      <c r="BY287" s="99"/>
      <c r="BZ287" s="99"/>
      <c r="CA287" s="99"/>
      <c r="CB287" s="99"/>
      <c r="CC287" s="99"/>
      <c r="CD287" s="99"/>
      <c r="CE287" s="99"/>
      <c r="CF287" s="99"/>
      <c r="CG287" s="99"/>
      <c r="CH287" s="99"/>
      <c r="CI287" s="99"/>
      <c r="CJ287" s="99"/>
      <c r="CK287" s="99"/>
      <c r="CL287" s="99"/>
      <c r="CM287" s="99"/>
      <c r="CN287" s="99"/>
      <c r="CO287" s="99"/>
      <c r="CP287" s="99"/>
      <c r="CQ287" s="99"/>
      <c r="CR287" s="99"/>
      <c r="CS287" s="99"/>
      <c r="CT287" s="99"/>
      <c r="CU287" s="99"/>
      <c r="CV287" s="99"/>
      <c r="CW287" s="99"/>
      <c r="CX287" s="99"/>
      <c r="CY287" s="99"/>
      <c r="CZ287" s="99"/>
      <c r="DA287" s="99"/>
      <c r="DB287" s="99"/>
      <c r="DC287" s="99"/>
      <c r="DD287" s="99"/>
    </row>
    <row r="288" spans="3:108" s="4" customFormat="1">
      <c r="C288" s="43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99"/>
      <c r="AW288" s="99"/>
      <c r="AX288" s="99"/>
      <c r="AY288" s="99"/>
      <c r="AZ288" s="99"/>
      <c r="BA288" s="99"/>
      <c r="BB288" s="99"/>
      <c r="BC288" s="99"/>
      <c r="BD288" s="99"/>
      <c r="BE288" s="99"/>
      <c r="BF288" s="99"/>
      <c r="BG288" s="99"/>
      <c r="BH288" s="99"/>
      <c r="BI288" s="99"/>
      <c r="BJ288" s="99"/>
      <c r="BK288" s="99"/>
      <c r="BL288" s="99"/>
      <c r="BM288" s="99"/>
      <c r="BN288" s="99"/>
      <c r="BO288" s="99"/>
      <c r="BP288" s="99"/>
      <c r="BQ288" s="99"/>
      <c r="BR288" s="99"/>
      <c r="BS288" s="99"/>
      <c r="BT288" s="99"/>
      <c r="BU288" s="99"/>
      <c r="BV288" s="99"/>
      <c r="BW288" s="99"/>
      <c r="BX288" s="99"/>
      <c r="BY288" s="99"/>
      <c r="BZ288" s="99"/>
      <c r="CA288" s="99"/>
      <c r="CB288" s="99"/>
      <c r="CC288" s="99"/>
      <c r="CD288" s="99"/>
      <c r="CE288" s="99"/>
      <c r="CF288" s="99"/>
      <c r="CG288" s="99"/>
      <c r="CH288" s="99"/>
      <c r="CI288" s="99"/>
      <c r="CJ288" s="99"/>
      <c r="CK288" s="99"/>
      <c r="CL288" s="99"/>
      <c r="CM288" s="99"/>
      <c r="CN288" s="99"/>
      <c r="CO288" s="99"/>
      <c r="CP288" s="99"/>
      <c r="CQ288" s="99"/>
      <c r="CR288" s="99"/>
      <c r="CS288" s="99"/>
      <c r="CT288" s="99"/>
      <c r="CU288" s="99"/>
      <c r="CV288" s="99"/>
      <c r="CW288" s="99"/>
      <c r="CX288" s="99"/>
      <c r="CY288" s="99"/>
      <c r="CZ288" s="99"/>
      <c r="DA288" s="99"/>
      <c r="DB288" s="99"/>
      <c r="DC288" s="99"/>
      <c r="DD288" s="99"/>
    </row>
    <row r="289" spans="3:108" s="4" customFormat="1">
      <c r="C289" s="43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99"/>
      <c r="AW289" s="99"/>
      <c r="AX289" s="99"/>
      <c r="AY289" s="99"/>
      <c r="AZ289" s="99"/>
      <c r="BA289" s="99"/>
      <c r="BB289" s="99"/>
      <c r="BC289" s="99"/>
      <c r="BD289" s="99"/>
      <c r="BE289" s="99"/>
      <c r="BF289" s="99"/>
      <c r="BG289" s="99"/>
      <c r="BH289" s="99"/>
      <c r="BI289" s="99"/>
      <c r="BJ289" s="99"/>
      <c r="BK289" s="99"/>
      <c r="BL289" s="99"/>
      <c r="BM289" s="99"/>
      <c r="BN289" s="99"/>
      <c r="BO289" s="99"/>
      <c r="BP289" s="99"/>
      <c r="BQ289" s="99"/>
      <c r="BR289" s="99"/>
      <c r="BS289" s="99"/>
      <c r="BT289" s="99"/>
      <c r="BU289" s="99"/>
      <c r="BV289" s="99"/>
      <c r="BW289" s="99"/>
      <c r="BX289" s="99"/>
      <c r="BY289" s="99"/>
      <c r="BZ289" s="99"/>
      <c r="CA289" s="99"/>
      <c r="CB289" s="99"/>
      <c r="CC289" s="99"/>
      <c r="CD289" s="99"/>
      <c r="CE289" s="99"/>
      <c r="CF289" s="99"/>
      <c r="CG289" s="99"/>
      <c r="CH289" s="99"/>
      <c r="CI289" s="99"/>
      <c r="CJ289" s="99"/>
      <c r="CK289" s="99"/>
      <c r="CL289" s="99"/>
      <c r="CM289" s="99"/>
      <c r="CN289" s="99"/>
      <c r="CO289" s="99"/>
      <c r="CP289" s="99"/>
      <c r="CQ289" s="99"/>
      <c r="CR289" s="99"/>
      <c r="CS289" s="99"/>
      <c r="CT289" s="99"/>
      <c r="CU289" s="99"/>
      <c r="CV289" s="99"/>
      <c r="CW289" s="99"/>
      <c r="CX289" s="99"/>
      <c r="CY289" s="99"/>
      <c r="CZ289" s="99"/>
      <c r="DA289" s="99"/>
      <c r="DB289" s="99"/>
      <c r="DC289" s="99"/>
      <c r="DD289" s="99"/>
    </row>
    <row r="290" spans="3:108" s="4" customFormat="1">
      <c r="C290" s="43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99"/>
      <c r="AW290" s="99"/>
      <c r="AX290" s="99"/>
      <c r="AY290" s="99"/>
      <c r="AZ290" s="99"/>
      <c r="BA290" s="99"/>
      <c r="BB290" s="99"/>
      <c r="BC290" s="99"/>
      <c r="BD290" s="99"/>
      <c r="BE290" s="99"/>
      <c r="BF290" s="99"/>
      <c r="BG290" s="99"/>
      <c r="BH290" s="99"/>
      <c r="BI290" s="99"/>
      <c r="BJ290" s="99"/>
      <c r="BK290" s="99"/>
      <c r="BL290" s="99"/>
      <c r="BM290" s="99"/>
      <c r="BN290" s="99"/>
      <c r="BO290" s="99"/>
      <c r="BP290" s="99"/>
      <c r="BQ290" s="99"/>
      <c r="BR290" s="99"/>
      <c r="BS290" s="99"/>
      <c r="BT290" s="99"/>
      <c r="BU290" s="99"/>
      <c r="BV290" s="99"/>
      <c r="BW290" s="99"/>
      <c r="BX290" s="99"/>
      <c r="BY290" s="99"/>
      <c r="BZ290" s="99"/>
      <c r="CA290" s="99"/>
      <c r="CB290" s="99"/>
      <c r="CC290" s="99"/>
      <c r="CD290" s="99"/>
      <c r="CE290" s="99"/>
      <c r="CF290" s="99"/>
      <c r="CG290" s="99"/>
      <c r="CH290" s="99"/>
      <c r="CI290" s="99"/>
      <c r="CJ290" s="99"/>
      <c r="CK290" s="99"/>
      <c r="CL290" s="99"/>
      <c r="CM290" s="99"/>
      <c r="CN290" s="99"/>
      <c r="CO290" s="99"/>
      <c r="CP290" s="99"/>
      <c r="CQ290" s="99"/>
      <c r="CR290" s="99"/>
      <c r="CS290" s="99"/>
      <c r="CT290" s="99"/>
      <c r="CU290" s="99"/>
      <c r="CV290" s="99"/>
      <c r="CW290" s="99"/>
      <c r="CX290" s="99"/>
      <c r="CY290" s="99"/>
      <c r="CZ290" s="99"/>
      <c r="DA290" s="99"/>
      <c r="DB290" s="99"/>
      <c r="DC290" s="99"/>
      <c r="DD290" s="99"/>
    </row>
    <row r="291" spans="3:108" s="4" customFormat="1">
      <c r="C291" s="43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99"/>
      <c r="AW291" s="99"/>
      <c r="AX291" s="99"/>
      <c r="AY291" s="99"/>
      <c r="AZ291" s="99"/>
      <c r="BA291" s="99"/>
      <c r="BB291" s="99"/>
      <c r="BC291" s="99"/>
      <c r="BD291" s="99"/>
      <c r="BE291" s="99"/>
      <c r="BF291" s="99"/>
      <c r="BG291" s="99"/>
      <c r="BH291" s="99"/>
      <c r="BI291" s="99"/>
      <c r="BJ291" s="99"/>
      <c r="BK291" s="99"/>
      <c r="BL291" s="99"/>
      <c r="BM291" s="99"/>
      <c r="BN291" s="99"/>
      <c r="BO291" s="99"/>
      <c r="BP291" s="99"/>
      <c r="BQ291" s="99"/>
      <c r="BR291" s="99"/>
      <c r="BS291" s="99"/>
      <c r="BT291" s="99"/>
      <c r="BU291" s="99"/>
      <c r="BV291" s="99"/>
      <c r="BW291" s="99"/>
      <c r="BX291" s="99"/>
      <c r="BY291" s="99"/>
      <c r="BZ291" s="99"/>
      <c r="CA291" s="99"/>
      <c r="CB291" s="99"/>
      <c r="CC291" s="99"/>
      <c r="CD291" s="99"/>
      <c r="CE291" s="99"/>
      <c r="CF291" s="99"/>
      <c r="CG291" s="99"/>
      <c r="CH291" s="99"/>
      <c r="CI291" s="99"/>
      <c r="CJ291" s="99"/>
      <c r="CK291" s="99"/>
      <c r="CL291" s="99"/>
      <c r="CM291" s="99"/>
      <c r="CN291" s="99"/>
      <c r="CO291" s="99"/>
      <c r="CP291" s="99"/>
      <c r="CQ291" s="99"/>
      <c r="CR291" s="99"/>
      <c r="CS291" s="99"/>
      <c r="CT291" s="99"/>
      <c r="CU291" s="99"/>
      <c r="CV291" s="99"/>
      <c r="CW291" s="99"/>
      <c r="CX291" s="99"/>
      <c r="CY291" s="99"/>
      <c r="CZ291" s="99"/>
      <c r="DA291" s="99"/>
      <c r="DB291" s="99"/>
      <c r="DC291" s="99"/>
      <c r="DD291" s="99"/>
    </row>
    <row r="292" spans="3:108" s="4" customFormat="1">
      <c r="C292" s="43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99"/>
      <c r="AW292" s="99"/>
      <c r="AX292" s="99"/>
      <c r="AY292" s="99"/>
      <c r="AZ292" s="99"/>
      <c r="BA292" s="99"/>
      <c r="BB292" s="99"/>
      <c r="BC292" s="99"/>
      <c r="BD292" s="99"/>
      <c r="BE292" s="99"/>
      <c r="BF292" s="99"/>
      <c r="BG292" s="99"/>
      <c r="BH292" s="99"/>
      <c r="BI292" s="99"/>
      <c r="BJ292" s="99"/>
      <c r="BK292" s="99"/>
      <c r="BL292" s="99"/>
      <c r="BM292" s="99"/>
      <c r="BN292" s="99"/>
      <c r="BO292" s="99"/>
      <c r="BP292" s="99"/>
      <c r="BQ292" s="99"/>
      <c r="BR292" s="99"/>
      <c r="BS292" s="99"/>
      <c r="BT292" s="99"/>
      <c r="BU292" s="99"/>
      <c r="BV292" s="99"/>
      <c r="BW292" s="99"/>
      <c r="BX292" s="99"/>
      <c r="BY292" s="99"/>
      <c r="BZ292" s="99"/>
      <c r="CA292" s="99"/>
      <c r="CB292" s="99"/>
      <c r="CC292" s="99"/>
      <c r="CD292" s="99"/>
      <c r="CE292" s="99"/>
      <c r="CF292" s="99"/>
      <c r="CG292" s="99"/>
      <c r="CH292" s="99"/>
      <c r="CI292" s="99"/>
      <c r="CJ292" s="99"/>
      <c r="CK292" s="99"/>
      <c r="CL292" s="99"/>
      <c r="CM292" s="99"/>
      <c r="CN292" s="99"/>
      <c r="CO292" s="99"/>
      <c r="CP292" s="99"/>
      <c r="CQ292" s="99"/>
      <c r="CR292" s="99"/>
      <c r="CS292" s="99"/>
      <c r="CT292" s="99"/>
      <c r="CU292" s="99"/>
      <c r="CV292" s="99"/>
      <c r="CW292" s="99"/>
      <c r="CX292" s="99"/>
      <c r="CY292" s="99"/>
      <c r="CZ292" s="99"/>
      <c r="DA292" s="99"/>
      <c r="DB292" s="99"/>
      <c r="DC292" s="99"/>
      <c r="DD292" s="99"/>
    </row>
    <row r="293" spans="3:108" s="4" customFormat="1">
      <c r="C293" s="43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99"/>
      <c r="AW293" s="99"/>
      <c r="AX293" s="99"/>
      <c r="AY293" s="99"/>
      <c r="AZ293" s="99"/>
      <c r="BA293" s="99"/>
      <c r="BB293" s="99"/>
      <c r="BC293" s="99"/>
      <c r="BD293" s="99"/>
      <c r="BE293" s="99"/>
      <c r="BF293" s="99"/>
      <c r="BG293" s="99"/>
      <c r="BH293" s="99"/>
      <c r="BI293" s="99"/>
      <c r="BJ293" s="99"/>
      <c r="BK293" s="99"/>
      <c r="BL293" s="99"/>
      <c r="BM293" s="99"/>
      <c r="BN293" s="99"/>
      <c r="BO293" s="99"/>
      <c r="BP293" s="99"/>
      <c r="BQ293" s="99"/>
      <c r="BR293" s="99"/>
      <c r="BS293" s="99"/>
      <c r="BT293" s="99"/>
      <c r="BU293" s="99"/>
      <c r="BV293" s="99"/>
      <c r="BW293" s="99"/>
      <c r="BX293" s="99"/>
      <c r="BY293" s="99"/>
      <c r="BZ293" s="99"/>
      <c r="CA293" s="99"/>
      <c r="CB293" s="99"/>
      <c r="CC293" s="99"/>
      <c r="CD293" s="99"/>
      <c r="CE293" s="99"/>
      <c r="CF293" s="99"/>
      <c r="CG293" s="99"/>
      <c r="CH293" s="99"/>
      <c r="CI293" s="99"/>
      <c r="CJ293" s="99"/>
      <c r="CK293" s="99"/>
      <c r="CL293" s="99"/>
      <c r="CM293" s="99"/>
      <c r="CN293" s="99"/>
      <c r="CO293" s="99"/>
      <c r="CP293" s="99"/>
      <c r="CQ293" s="99"/>
      <c r="CR293" s="99"/>
      <c r="CS293" s="99"/>
      <c r="CT293" s="99"/>
      <c r="CU293" s="99"/>
      <c r="CV293" s="99"/>
      <c r="CW293" s="99"/>
      <c r="CX293" s="99"/>
      <c r="CY293" s="99"/>
      <c r="CZ293" s="99"/>
      <c r="DA293" s="99"/>
      <c r="DB293" s="99"/>
      <c r="DC293" s="99"/>
      <c r="DD293" s="99"/>
    </row>
    <row r="294" spans="3:108" s="4" customFormat="1">
      <c r="C294" s="43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99"/>
      <c r="AW294" s="99"/>
      <c r="AX294" s="99"/>
      <c r="AY294" s="99"/>
      <c r="AZ294" s="99"/>
      <c r="BA294" s="99"/>
      <c r="BB294" s="99"/>
      <c r="BC294" s="99"/>
      <c r="BD294" s="99"/>
      <c r="BE294" s="99"/>
      <c r="BF294" s="99"/>
      <c r="BG294" s="99"/>
      <c r="BH294" s="99"/>
      <c r="BI294" s="99"/>
      <c r="BJ294" s="99"/>
      <c r="BK294" s="99"/>
      <c r="BL294" s="99"/>
      <c r="BM294" s="99"/>
      <c r="BN294" s="99"/>
      <c r="BO294" s="99"/>
      <c r="BP294" s="99"/>
      <c r="BQ294" s="99"/>
      <c r="BR294" s="99"/>
      <c r="BS294" s="99"/>
      <c r="BT294" s="99"/>
      <c r="BU294" s="99"/>
      <c r="BV294" s="99"/>
      <c r="BW294" s="99"/>
      <c r="BX294" s="99"/>
      <c r="BY294" s="99"/>
      <c r="BZ294" s="99"/>
      <c r="CA294" s="99"/>
      <c r="CB294" s="99"/>
      <c r="CC294" s="99"/>
      <c r="CD294" s="99"/>
      <c r="CE294" s="99"/>
      <c r="CF294" s="99"/>
      <c r="CG294" s="99"/>
      <c r="CH294" s="99"/>
      <c r="CI294" s="99"/>
      <c r="CJ294" s="99"/>
      <c r="CK294" s="99"/>
      <c r="CL294" s="99"/>
      <c r="CM294" s="99"/>
      <c r="CN294" s="99"/>
      <c r="CO294" s="99"/>
      <c r="CP294" s="99"/>
      <c r="CQ294" s="99"/>
      <c r="CR294" s="99"/>
      <c r="CS294" s="99"/>
      <c r="CT294" s="99"/>
      <c r="CU294" s="99"/>
      <c r="CV294" s="99"/>
      <c r="CW294" s="99"/>
      <c r="CX294" s="99"/>
      <c r="CY294" s="99"/>
      <c r="CZ294" s="99"/>
      <c r="DA294" s="99"/>
      <c r="DB294" s="99"/>
      <c r="DC294" s="99"/>
      <c r="DD294" s="99"/>
    </row>
    <row r="295" spans="3:108" s="4" customFormat="1">
      <c r="C295" s="43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99"/>
      <c r="AW295" s="99"/>
      <c r="AX295" s="99"/>
      <c r="AY295" s="99"/>
      <c r="AZ295" s="99"/>
      <c r="BA295" s="99"/>
      <c r="BB295" s="99"/>
      <c r="BC295" s="99"/>
      <c r="BD295" s="99"/>
      <c r="BE295" s="99"/>
      <c r="BF295" s="99"/>
      <c r="BG295" s="99"/>
      <c r="BH295" s="99"/>
      <c r="BI295" s="99"/>
      <c r="BJ295" s="99"/>
      <c r="BK295" s="99"/>
      <c r="BL295" s="99"/>
      <c r="BM295" s="99"/>
      <c r="BN295" s="99"/>
      <c r="BO295" s="99"/>
      <c r="BP295" s="99"/>
      <c r="BQ295" s="99"/>
      <c r="BR295" s="99"/>
      <c r="BS295" s="99"/>
      <c r="BT295" s="99"/>
      <c r="BU295" s="99"/>
      <c r="BV295" s="99"/>
      <c r="BW295" s="99"/>
      <c r="BX295" s="99"/>
      <c r="BY295" s="99"/>
      <c r="BZ295" s="99"/>
      <c r="CA295" s="99"/>
      <c r="CB295" s="99"/>
      <c r="CC295" s="99"/>
      <c r="CD295" s="99"/>
      <c r="CE295" s="99"/>
      <c r="CF295" s="99"/>
      <c r="CG295" s="99"/>
      <c r="CH295" s="99"/>
      <c r="CI295" s="99"/>
      <c r="CJ295" s="99"/>
      <c r="CK295" s="99"/>
      <c r="CL295" s="99"/>
      <c r="CM295" s="99"/>
      <c r="CN295" s="99"/>
      <c r="CO295" s="99"/>
      <c r="CP295" s="99"/>
      <c r="CQ295" s="99"/>
      <c r="CR295" s="99"/>
      <c r="CS295" s="99"/>
      <c r="CT295" s="99"/>
      <c r="CU295" s="99"/>
      <c r="CV295" s="99"/>
      <c r="CW295" s="99"/>
      <c r="CX295" s="99"/>
      <c r="CY295" s="99"/>
      <c r="CZ295" s="99"/>
      <c r="DA295" s="99"/>
      <c r="DB295" s="99"/>
      <c r="DC295" s="99"/>
      <c r="DD295" s="99"/>
    </row>
    <row r="296" spans="3:108" s="4" customFormat="1">
      <c r="C296" s="43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99"/>
      <c r="AW296" s="99"/>
      <c r="AX296" s="99"/>
      <c r="AY296" s="99"/>
      <c r="AZ296" s="99"/>
      <c r="BA296" s="99"/>
      <c r="BB296" s="99"/>
      <c r="BC296" s="99"/>
      <c r="BD296" s="99"/>
      <c r="BE296" s="99"/>
      <c r="BF296" s="99"/>
      <c r="BG296" s="99"/>
      <c r="BH296" s="99"/>
      <c r="BI296" s="99"/>
      <c r="BJ296" s="99"/>
      <c r="BK296" s="99"/>
      <c r="BL296" s="99"/>
      <c r="BM296" s="99"/>
      <c r="BN296" s="99"/>
      <c r="BO296" s="99"/>
      <c r="BP296" s="99"/>
      <c r="BQ296" s="99"/>
      <c r="BR296" s="99"/>
      <c r="BS296" s="99"/>
      <c r="BT296" s="99"/>
      <c r="BU296" s="99"/>
      <c r="BV296" s="99"/>
      <c r="BW296" s="99"/>
      <c r="BX296" s="99"/>
      <c r="BY296" s="99"/>
      <c r="BZ296" s="99"/>
      <c r="CA296" s="99"/>
      <c r="CB296" s="99"/>
      <c r="CC296" s="99"/>
      <c r="CD296" s="99"/>
      <c r="CE296" s="99"/>
      <c r="CF296" s="99"/>
      <c r="CG296" s="99"/>
      <c r="CH296" s="99"/>
      <c r="CI296" s="99"/>
      <c r="CJ296" s="99"/>
      <c r="CK296" s="99"/>
      <c r="CL296" s="99"/>
      <c r="CM296" s="99"/>
      <c r="CN296" s="99"/>
      <c r="CO296" s="99"/>
      <c r="CP296" s="99"/>
      <c r="CQ296" s="99"/>
      <c r="CR296" s="99"/>
      <c r="CS296" s="99"/>
      <c r="CT296" s="99"/>
      <c r="CU296" s="99"/>
      <c r="CV296" s="99"/>
      <c r="CW296" s="99"/>
      <c r="CX296" s="99"/>
      <c r="CY296" s="99"/>
      <c r="CZ296" s="99"/>
      <c r="DA296" s="99"/>
      <c r="DB296" s="99"/>
      <c r="DC296" s="99"/>
      <c r="DD296" s="99"/>
    </row>
    <row r="297" spans="3:108" s="4" customFormat="1">
      <c r="C297" s="43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99"/>
      <c r="AW297" s="99"/>
      <c r="AX297" s="99"/>
      <c r="AY297" s="99"/>
      <c r="AZ297" s="99"/>
      <c r="BA297" s="99"/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99"/>
      <c r="BR297" s="99"/>
      <c r="BS297" s="99"/>
      <c r="BT297" s="99"/>
      <c r="BU297" s="99"/>
      <c r="BV297" s="99"/>
      <c r="BW297" s="99"/>
      <c r="BX297" s="99"/>
      <c r="BY297" s="99"/>
      <c r="BZ297" s="99"/>
      <c r="CA297" s="99"/>
      <c r="CB297" s="99"/>
      <c r="CC297" s="99"/>
      <c r="CD297" s="99"/>
      <c r="CE297" s="99"/>
      <c r="CF297" s="99"/>
      <c r="CG297" s="99"/>
      <c r="CH297" s="99"/>
      <c r="CI297" s="99"/>
      <c r="CJ297" s="99"/>
      <c r="CK297" s="99"/>
      <c r="CL297" s="99"/>
      <c r="CM297" s="99"/>
      <c r="CN297" s="99"/>
      <c r="CO297" s="99"/>
      <c r="CP297" s="99"/>
      <c r="CQ297" s="99"/>
      <c r="CR297" s="99"/>
      <c r="CS297" s="99"/>
      <c r="CT297" s="99"/>
      <c r="CU297" s="99"/>
      <c r="CV297" s="99"/>
      <c r="CW297" s="99"/>
      <c r="CX297" s="99"/>
      <c r="CY297" s="99"/>
      <c r="CZ297" s="99"/>
      <c r="DA297" s="99"/>
      <c r="DB297" s="99"/>
      <c r="DC297" s="99"/>
      <c r="DD297" s="99"/>
    </row>
    <row r="298" spans="3:108" s="4" customFormat="1">
      <c r="C298" s="43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99"/>
      <c r="AW298" s="99"/>
      <c r="AX298" s="99"/>
      <c r="AY298" s="99"/>
      <c r="AZ298" s="99"/>
      <c r="BA298" s="99"/>
      <c r="BB298" s="99"/>
      <c r="BC298" s="99"/>
      <c r="BD298" s="99"/>
      <c r="BE298" s="99"/>
      <c r="BF298" s="99"/>
      <c r="BG298" s="99"/>
      <c r="BH298" s="99"/>
      <c r="BI298" s="99"/>
      <c r="BJ298" s="99"/>
      <c r="BK298" s="99"/>
      <c r="BL298" s="99"/>
      <c r="BM298" s="99"/>
      <c r="BN298" s="99"/>
      <c r="BO298" s="99"/>
      <c r="BP298" s="99"/>
      <c r="BQ298" s="99"/>
      <c r="BR298" s="99"/>
      <c r="BS298" s="99"/>
      <c r="BT298" s="99"/>
      <c r="BU298" s="99"/>
      <c r="BV298" s="99"/>
      <c r="BW298" s="99"/>
      <c r="BX298" s="99"/>
      <c r="BY298" s="99"/>
      <c r="BZ298" s="99"/>
      <c r="CA298" s="99"/>
      <c r="CB298" s="99"/>
      <c r="CC298" s="99"/>
      <c r="CD298" s="99"/>
      <c r="CE298" s="99"/>
      <c r="CF298" s="99"/>
      <c r="CG298" s="99"/>
      <c r="CH298" s="99"/>
      <c r="CI298" s="99"/>
      <c r="CJ298" s="99"/>
      <c r="CK298" s="99"/>
      <c r="CL298" s="99"/>
      <c r="CM298" s="99"/>
      <c r="CN298" s="99"/>
      <c r="CO298" s="99"/>
      <c r="CP298" s="99"/>
      <c r="CQ298" s="99"/>
      <c r="CR298" s="99"/>
      <c r="CS298" s="99"/>
      <c r="CT298" s="99"/>
      <c r="CU298" s="99"/>
      <c r="CV298" s="99"/>
      <c r="CW298" s="99"/>
      <c r="CX298" s="99"/>
      <c r="CY298" s="99"/>
      <c r="CZ298" s="99"/>
      <c r="DA298" s="99"/>
      <c r="DB298" s="99"/>
      <c r="DC298" s="99"/>
      <c r="DD298" s="99"/>
    </row>
    <row r="299" spans="3:108" s="4" customFormat="1">
      <c r="C299" s="43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99"/>
      <c r="AW299" s="99"/>
      <c r="AX299" s="99"/>
      <c r="AY299" s="99"/>
      <c r="AZ299" s="99"/>
      <c r="BA299" s="99"/>
      <c r="BB299" s="99"/>
      <c r="BC299" s="99"/>
      <c r="BD299" s="99"/>
      <c r="BE299" s="99"/>
      <c r="BF299" s="99"/>
      <c r="BG299" s="99"/>
      <c r="BH299" s="99"/>
      <c r="BI299" s="99"/>
      <c r="BJ299" s="99"/>
      <c r="BK299" s="99"/>
      <c r="BL299" s="99"/>
      <c r="BM299" s="99"/>
      <c r="BN299" s="99"/>
      <c r="BO299" s="99"/>
      <c r="BP299" s="99"/>
      <c r="BQ299" s="99"/>
      <c r="BR299" s="99"/>
      <c r="BS299" s="99"/>
      <c r="BT299" s="99"/>
      <c r="BU299" s="99"/>
      <c r="BV299" s="99"/>
      <c r="BW299" s="99"/>
      <c r="BX299" s="99"/>
      <c r="BY299" s="99"/>
      <c r="BZ299" s="99"/>
      <c r="CA299" s="99"/>
      <c r="CB299" s="99"/>
      <c r="CC299" s="99"/>
      <c r="CD299" s="99"/>
      <c r="CE299" s="99"/>
      <c r="CF299" s="99"/>
      <c r="CG299" s="99"/>
      <c r="CH299" s="99"/>
      <c r="CI299" s="99"/>
      <c r="CJ299" s="99"/>
      <c r="CK299" s="99"/>
      <c r="CL299" s="99"/>
      <c r="CM299" s="99"/>
      <c r="CN299" s="99"/>
      <c r="CO299" s="99"/>
      <c r="CP299" s="99"/>
      <c r="CQ299" s="99"/>
      <c r="CR299" s="99"/>
      <c r="CS299" s="99"/>
      <c r="CT299" s="99"/>
      <c r="CU299" s="99"/>
      <c r="CV299" s="99"/>
      <c r="CW299" s="99"/>
      <c r="CX299" s="99"/>
      <c r="CY299" s="99"/>
      <c r="CZ299" s="99"/>
      <c r="DA299" s="99"/>
      <c r="DB299" s="99"/>
      <c r="DC299" s="99"/>
      <c r="DD299" s="99"/>
    </row>
    <row r="300" spans="3:108" s="4" customFormat="1">
      <c r="C300" s="43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99"/>
      <c r="AW300" s="99"/>
      <c r="AX300" s="99"/>
      <c r="AY300" s="99"/>
      <c r="AZ300" s="99"/>
      <c r="BA300" s="99"/>
      <c r="BB300" s="99"/>
      <c r="BC300" s="99"/>
      <c r="BD300" s="99"/>
      <c r="BE300" s="99"/>
      <c r="BF300" s="99"/>
      <c r="BG300" s="99"/>
      <c r="BH300" s="99"/>
      <c r="BI300" s="99"/>
      <c r="BJ300" s="99"/>
      <c r="BK300" s="99"/>
      <c r="BL300" s="99"/>
      <c r="BM300" s="99"/>
      <c r="BN300" s="99"/>
      <c r="BO300" s="99"/>
      <c r="BP300" s="99"/>
      <c r="BQ300" s="99"/>
      <c r="BR300" s="99"/>
      <c r="BS300" s="99"/>
      <c r="BT300" s="99"/>
      <c r="BU300" s="99"/>
      <c r="BV300" s="99"/>
      <c r="BW300" s="99"/>
      <c r="BX300" s="99"/>
      <c r="BY300" s="99"/>
      <c r="BZ300" s="99"/>
      <c r="CA300" s="99"/>
      <c r="CB300" s="99"/>
      <c r="CC300" s="99"/>
      <c r="CD300" s="99"/>
      <c r="CE300" s="99"/>
      <c r="CF300" s="99"/>
      <c r="CG300" s="99"/>
      <c r="CH300" s="99"/>
      <c r="CI300" s="99"/>
      <c r="CJ300" s="99"/>
      <c r="CK300" s="99"/>
      <c r="CL300" s="99"/>
      <c r="CM300" s="99"/>
      <c r="CN300" s="99"/>
      <c r="CO300" s="99"/>
      <c r="CP300" s="99"/>
      <c r="CQ300" s="99"/>
      <c r="CR300" s="99"/>
      <c r="CS300" s="99"/>
      <c r="CT300" s="99"/>
      <c r="CU300" s="99"/>
      <c r="CV300" s="99"/>
      <c r="CW300" s="99"/>
      <c r="CX300" s="99"/>
      <c r="CY300" s="99"/>
      <c r="CZ300" s="99"/>
      <c r="DA300" s="99"/>
      <c r="DB300" s="99"/>
      <c r="DC300" s="99"/>
      <c r="DD300" s="99"/>
    </row>
    <row r="301" spans="3:108" s="4" customFormat="1">
      <c r="C301" s="43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99"/>
      <c r="AW301" s="99"/>
      <c r="AX301" s="99"/>
      <c r="AY301" s="99"/>
      <c r="AZ301" s="99"/>
      <c r="BA301" s="99"/>
      <c r="BB301" s="99"/>
      <c r="BC301" s="99"/>
      <c r="BD301" s="99"/>
      <c r="BE301" s="99"/>
      <c r="BF301" s="99"/>
      <c r="BG301" s="99"/>
      <c r="BH301" s="99"/>
      <c r="BI301" s="99"/>
      <c r="BJ301" s="99"/>
      <c r="BK301" s="99"/>
      <c r="BL301" s="99"/>
      <c r="BM301" s="99"/>
      <c r="BN301" s="99"/>
      <c r="BO301" s="99"/>
      <c r="BP301" s="99"/>
      <c r="BQ301" s="99"/>
      <c r="BR301" s="99"/>
      <c r="BS301" s="99"/>
      <c r="BT301" s="99"/>
      <c r="BU301" s="99"/>
      <c r="BV301" s="99"/>
      <c r="BW301" s="99"/>
      <c r="BX301" s="99"/>
      <c r="BY301" s="99"/>
      <c r="BZ301" s="99"/>
      <c r="CA301" s="99"/>
      <c r="CB301" s="99"/>
      <c r="CC301" s="99"/>
      <c r="CD301" s="99"/>
      <c r="CE301" s="99"/>
      <c r="CF301" s="99"/>
      <c r="CG301" s="99"/>
      <c r="CH301" s="99"/>
      <c r="CI301" s="99"/>
      <c r="CJ301" s="99"/>
      <c r="CK301" s="99"/>
      <c r="CL301" s="99"/>
      <c r="CM301" s="99"/>
      <c r="CN301" s="99"/>
      <c r="CO301" s="99"/>
      <c r="CP301" s="99"/>
      <c r="CQ301" s="99"/>
      <c r="CR301" s="99"/>
      <c r="CS301" s="99"/>
      <c r="CT301" s="99"/>
      <c r="CU301" s="99"/>
      <c r="CV301" s="99"/>
      <c r="CW301" s="99"/>
      <c r="CX301" s="99"/>
      <c r="CY301" s="99"/>
      <c r="CZ301" s="99"/>
      <c r="DA301" s="99"/>
      <c r="DB301" s="99"/>
      <c r="DC301" s="99"/>
      <c r="DD301" s="99"/>
    </row>
    <row r="302" spans="3:108" s="4" customFormat="1">
      <c r="C302" s="43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99"/>
      <c r="AW302" s="99"/>
      <c r="AX302" s="99"/>
      <c r="AY302" s="99"/>
      <c r="AZ302" s="99"/>
      <c r="BA302" s="99"/>
      <c r="BB302" s="99"/>
      <c r="BC302" s="99"/>
      <c r="BD302" s="99"/>
      <c r="BE302" s="99"/>
      <c r="BF302" s="99"/>
      <c r="BG302" s="99"/>
      <c r="BH302" s="99"/>
      <c r="BI302" s="99"/>
      <c r="BJ302" s="99"/>
      <c r="BK302" s="99"/>
      <c r="BL302" s="99"/>
      <c r="BM302" s="99"/>
      <c r="BN302" s="99"/>
      <c r="BO302" s="99"/>
      <c r="BP302" s="99"/>
      <c r="BQ302" s="99"/>
      <c r="BR302" s="99"/>
      <c r="BS302" s="99"/>
      <c r="BT302" s="99"/>
      <c r="BU302" s="99"/>
      <c r="BV302" s="99"/>
      <c r="BW302" s="99"/>
      <c r="BX302" s="99"/>
      <c r="BY302" s="99"/>
      <c r="BZ302" s="99"/>
      <c r="CA302" s="99"/>
      <c r="CB302" s="99"/>
      <c r="CC302" s="99"/>
      <c r="CD302" s="99"/>
      <c r="CE302" s="99"/>
      <c r="CF302" s="99"/>
      <c r="CG302" s="99"/>
      <c r="CH302" s="99"/>
      <c r="CI302" s="99"/>
      <c r="CJ302" s="99"/>
      <c r="CK302" s="99"/>
      <c r="CL302" s="99"/>
      <c r="CM302" s="99"/>
      <c r="CN302" s="99"/>
      <c r="CO302" s="99"/>
      <c r="CP302" s="99"/>
      <c r="CQ302" s="99"/>
      <c r="CR302" s="99"/>
      <c r="CS302" s="99"/>
      <c r="CT302" s="99"/>
      <c r="CU302" s="99"/>
      <c r="CV302" s="99"/>
      <c r="CW302" s="99"/>
      <c r="CX302" s="99"/>
      <c r="CY302" s="99"/>
      <c r="CZ302" s="99"/>
      <c r="DA302" s="99"/>
      <c r="DB302" s="99"/>
      <c r="DC302" s="99"/>
      <c r="DD302" s="99"/>
    </row>
    <row r="303" spans="3:108" s="4" customFormat="1">
      <c r="C303" s="43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99"/>
      <c r="AW303" s="99"/>
      <c r="AX303" s="99"/>
      <c r="AY303" s="99"/>
      <c r="AZ303" s="99"/>
      <c r="BA303" s="99"/>
      <c r="BB303" s="99"/>
      <c r="BC303" s="99"/>
      <c r="BD303" s="99"/>
      <c r="BE303" s="99"/>
      <c r="BF303" s="99"/>
      <c r="BG303" s="99"/>
      <c r="BH303" s="99"/>
      <c r="BI303" s="99"/>
      <c r="BJ303" s="99"/>
      <c r="BK303" s="99"/>
      <c r="BL303" s="99"/>
      <c r="BM303" s="99"/>
      <c r="BN303" s="99"/>
      <c r="BO303" s="99"/>
      <c r="BP303" s="99"/>
      <c r="BQ303" s="99"/>
      <c r="BR303" s="99"/>
      <c r="BS303" s="99"/>
      <c r="BT303" s="99"/>
      <c r="BU303" s="99"/>
      <c r="BV303" s="99"/>
      <c r="BW303" s="99"/>
      <c r="BX303" s="99"/>
      <c r="BY303" s="99"/>
      <c r="BZ303" s="99"/>
      <c r="CA303" s="99"/>
      <c r="CB303" s="99"/>
      <c r="CC303" s="99"/>
      <c r="CD303" s="99"/>
      <c r="CE303" s="99"/>
      <c r="CF303" s="99"/>
      <c r="CG303" s="99"/>
      <c r="CH303" s="99"/>
      <c r="CI303" s="99"/>
      <c r="CJ303" s="99"/>
      <c r="CK303" s="99"/>
      <c r="CL303" s="99"/>
      <c r="CM303" s="99"/>
      <c r="CN303" s="99"/>
      <c r="CO303" s="99"/>
      <c r="CP303" s="99"/>
      <c r="CQ303" s="99"/>
      <c r="CR303" s="99"/>
      <c r="CS303" s="99"/>
      <c r="CT303" s="99"/>
      <c r="CU303" s="99"/>
      <c r="CV303" s="99"/>
      <c r="CW303" s="99"/>
      <c r="CX303" s="99"/>
      <c r="CY303" s="99"/>
      <c r="CZ303" s="99"/>
      <c r="DA303" s="99"/>
      <c r="DB303" s="99"/>
      <c r="DC303" s="99"/>
      <c r="DD303" s="99"/>
    </row>
    <row r="304" spans="3:108" s="4" customFormat="1">
      <c r="C304" s="43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99"/>
      <c r="AW304" s="99"/>
      <c r="AX304" s="99"/>
      <c r="AY304" s="99"/>
      <c r="AZ304" s="99"/>
      <c r="BA304" s="99"/>
      <c r="BB304" s="99"/>
      <c r="BC304" s="99"/>
      <c r="BD304" s="99"/>
      <c r="BE304" s="99"/>
      <c r="BF304" s="99"/>
      <c r="BG304" s="99"/>
      <c r="BH304" s="99"/>
      <c r="BI304" s="99"/>
      <c r="BJ304" s="99"/>
      <c r="BK304" s="99"/>
      <c r="BL304" s="99"/>
      <c r="BM304" s="99"/>
      <c r="BN304" s="99"/>
      <c r="BO304" s="99"/>
      <c r="BP304" s="99"/>
      <c r="BQ304" s="99"/>
      <c r="BR304" s="99"/>
      <c r="BS304" s="99"/>
      <c r="BT304" s="99"/>
      <c r="BU304" s="99"/>
      <c r="BV304" s="99"/>
      <c r="BW304" s="99"/>
      <c r="BX304" s="99"/>
      <c r="BY304" s="99"/>
      <c r="BZ304" s="99"/>
      <c r="CA304" s="99"/>
      <c r="CB304" s="99"/>
      <c r="CC304" s="99"/>
      <c r="CD304" s="99"/>
      <c r="CE304" s="99"/>
      <c r="CF304" s="99"/>
      <c r="CG304" s="99"/>
      <c r="CH304" s="99"/>
      <c r="CI304" s="99"/>
      <c r="CJ304" s="99"/>
      <c r="CK304" s="99"/>
      <c r="CL304" s="99"/>
      <c r="CM304" s="99"/>
      <c r="CN304" s="99"/>
      <c r="CO304" s="99"/>
      <c r="CP304" s="99"/>
      <c r="CQ304" s="99"/>
      <c r="CR304" s="99"/>
      <c r="CS304" s="99"/>
      <c r="CT304" s="99"/>
      <c r="CU304" s="99"/>
      <c r="CV304" s="99"/>
      <c r="CW304" s="99"/>
      <c r="CX304" s="99"/>
      <c r="CY304" s="99"/>
      <c r="CZ304" s="99"/>
      <c r="DA304" s="99"/>
      <c r="DB304" s="99"/>
      <c r="DC304" s="99"/>
      <c r="DD304" s="99"/>
    </row>
    <row r="305" spans="3:108" s="4" customFormat="1">
      <c r="C305" s="43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99"/>
      <c r="AW305" s="99"/>
      <c r="AX305" s="99"/>
      <c r="AY305" s="99"/>
      <c r="AZ305" s="99"/>
      <c r="BA305" s="99"/>
      <c r="BB305" s="99"/>
      <c r="BC305" s="99"/>
      <c r="BD305" s="99"/>
      <c r="BE305" s="99"/>
      <c r="BF305" s="99"/>
      <c r="BG305" s="99"/>
      <c r="BH305" s="99"/>
      <c r="BI305" s="99"/>
      <c r="BJ305" s="99"/>
      <c r="BK305" s="99"/>
      <c r="BL305" s="99"/>
      <c r="BM305" s="99"/>
      <c r="BN305" s="99"/>
      <c r="BO305" s="99"/>
      <c r="BP305" s="99"/>
      <c r="BQ305" s="99"/>
      <c r="BR305" s="99"/>
      <c r="BS305" s="99"/>
      <c r="BT305" s="99"/>
      <c r="BU305" s="99"/>
      <c r="BV305" s="99"/>
      <c r="BW305" s="99"/>
      <c r="BX305" s="99"/>
      <c r="BY305" s="99"/>
      <c r="BZ305" s="99"/>
      <c r="CA305" s="99"/>
      <c r="CB305" s="99"/>
      <c r="CC305" s="99"/>
      <c r="CD305" s="99"/>
      <c r="CE305" s="99"/>
      <c r="CF305" s="99"/>
      <c r="CG305" s="99"/>
      <c r="CH305" s="99"/>
      <c r="CI305" s="99"/>
      <c r="CJ305" s="99"/>
      <c r="CK305" s="99"/>
      <c r="CL305" s="99"/>
      <c r="CM305" s="99"/>
      <c r="CN305" s="99"/>
      <c r="CO305" s="99"/>
      <c r="CP305" s="99"/>
      <c r="CQ305" s="99"/>
      <c r="CR305" s="99"/>
      <c r="CS305" s="99"/>
      <c r="CT305" s="99"/>
      <c r="CU305" s="99"/>
      <c r="CV305" s="99"/>
      <c r="CW305" s="99"/>
      <c r="CX305" s="99"/>
      <c r="CY305" s="99"/>
      <c r="CZ305" s="99"/>
      <c r="DA305" s="99"/>
      <c r="DB305" s="99"/>
      <c r="DC305" s="99"/>
      <c r="DD305" s="99"/>
    </row>
    <row r="306" spans="3:108" s="4" customFormat="1">
      <c r="C306" s="43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99"/>
      <c r="AW306" s="99"/>
      <c r="AX306" s="99"/>
      <c r="AY306" s="99"/>
      <c r="AZ306" s="99"/>
      <c r="BA306" s="99"/>
      <c r="BB306" s="99"/>
      <c r="BC306" s="99"/>
      <c r="BD306" s="99"/>
      <c r="BE306" s="99"/>
      <c r="BF306" s="99"/>
      <c r="BG306" s="99"/>
      <c r="BH306" s="99"/>
      <c r="BI306" s="99"/>
      <c r="BJ306" s="99"/>
      <c r="BK306" s="99"/>
      <c r="BL306" s="99"/>
      <c r="BM306" s="99"/>
      <c r="BN306" s="99"/>
      <c r="BO306" s="99"/>
      <c r="BP306" s="99"/>
      <c r="BQ306" s="99"/>
      <c r="BR306" s="99"/>
      <c r="BS306" s="99"/>
      <c r="BT306" s="99"/>
      <c r="BU306" s="99"/>
      <c r="BV306" s="99"/>
      <c r="BW306" s="99"/>
      <c r="BX306" s="99"/>
      <c r="BY306" s="99"/>
      <c r="BZ306" s="99"/>
      <c r="CA306" s="99"/>
      <c r="CB306" s="99"/>
      <c r="CC306" s="99"/>
      <c r="CD306" s="99"/>
      <c r="CE306" s="99"/>
      <c r="CF306" s="99"/>
      <c r="CG306" s="99"/>
      <c r="CH306" s="99"/>
      <c r="CI306" s="99"/>
      <c r="CJ306" s="99"/>
      <c r="CK306" s="99"/>
      <c r="CL306" s="99"/>
      <c r="CM306" s="99"/>
      <c r="CN306" s="99"/>
      <c r="CO306" s="99"/>
      <c r="CP306" s="99"/>
      <c r="CQ306" s="99"/>
      <c r="CR306" s="99"/>
      <c r="CS306" s="99"/>
      <c r="CT306" s="99"/>
      <c r="CU306" s="99"/>
      <c r="CV306" s="99"/>
      <c r="CW306" s="99"/>
      <c r="CX306" s="99"/>
      <c r="CY306" s="99"/>
      <c r="CZ306" s="99"/>
      <c r="DA306" s="99"/>
      <c r="DB306" s="99"/>
      <c r="DC306" s="99"/>
      <c r="DD306" s="99"/>
    </row>
    <row r="307" spans="3:108" s="4" customFormat="1">
      <c r="C307" s="43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99"/>
      <c r="AW307" s="99"/>
      <c r="AX307" s="99"/>
      <c r="AY307" s="99"/>
      <c r="AZ307" s="99"/>
      <c r="BA307" s="99"/>
      <c r="BB307" s="99"/>
      <c r="BC307" s="99"/>
      <c r="BD307" s="99"/>
      <c r="BE307" s="99"/>
      <c r="BF307" s="99"/>
      <c r="BG307" s="99"/>
      <c r="BH307" s="99"/>
      <c r="BI307" s="99"/>
      <c r="BJ307" s="99"/>
      <c r="BK307" s="99"/>
      <c r="BL307" s="99"/>
      <c r="BM307" s="99"/>
      <c r="BN307" s="99"/>
      <c r="BO307" s="99"/>
      <c r="BP307" s="99"/>
      <c r="BQ307" s="99"/>
      <c r="BR307" s="99"/>
      <c r="BS307" s="99"/>
      <c r="BT307" s="99"/>
      <c r="BU307" s="99"/>
      <c r="BV307" s="99"/>
      <c r="BW307" s="99"/>
      <c r="BX307" s="99"/>
      <c r="BY307" s="99"/>
      <c r="BZ307" s="99"/>
      <c r="CA307" s="99"/>
      <c r="CB307" s="99"/>
      <c r="CC307" s="99"/>
      <c r="CD307" s="99"/>
      <c r="CE307" s="99"/>
      <c r="CF307" s="99"/>
      <c r="CG307" s="99"/>
      <c r="CH307" s="99"/>
      <c r="CI307" s="99"/>
      <c r="CJ307" s="99"/>
      <c r="CK307" s="99"/>
      <c r="CL307" s="99"/>
      <c r="CM307" s="99"/>
      <c r="CN307" s="99"/>
      <c r="CO307" s="99"/>
      <c r="CP307" s="99"/>
      <c r="CQ307" s="99"/>
      <c r="CR307" s="99"/>
      <c r="CS307" s="99"/>
      <c r="CT307" s="99"/>
      <c r="CU307" s="99"/>
      <c r="CV307" s="99"/>
      <c r="CW307" s="99"/>
      <c r="CX307" s="99"/>
      <c r="CY307" s="99"/>
      <c r="CZ307" s="99"/>
      <c r="DA307" s="99"/>
      <c r="DB307" s="99"/>
      <c r="DC307" s="99"/>
      <c r="DD307" s="99"/>
    </row>
    <row r="308" spans="3:108" s="4" customFormat="1">
      <c r="C308" s="43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99"/>
      <c r="AW308" s="99"/>
      <c r="AX308" s="99"/>
      <c r="AY308" s="99"/>
      <c r="AZ308" s="99"/>
      <c r="BA308" s="99"/>
      <c r="BB308" s="99"/>
      <c r="BC308" s="99"/>
      <c r="BD308" s="99"/>
      <c r="BE308" s="99"/>
      <c r="BF308" s="99"/>
      <c r="BG308" s="99"/>
      <c r="BH308" s="99"/>
      <c r="BI308" s="99"/>
      <c r="BJ308" s="99"/>
      <c r="BK308" s="99"/>
      <c r="BL308" s="99"/>
      <c r="BM308" s="99"/>
      <c r="BN308" s="99"/>
      <c r="BO308" s="99"/>
      <c r="BP308" s="99"/>
      <c r="BQ308" s="99"/>
      <c r="BR308" s="99"/>
      <c r="BS308" s="99"/>
      <c r="BT308" s="99"/>
      <c r="BU308" s="99"/>
      <c r="BV308" s="99"/>
      <c r="BW308" s="99"/>
      <c r="BX308" s="99"/>
      <c r="BY308" s="99"/>
      <c r="BZ308" s="99"/>
      <c r="CA308" s="99"/>
      <c r="CB308" s="99"/>
      <c r="CC308" s="99"/>
      <c r="CD308" s="99"/>
      <c r="CE308" s="99"/>
      <c r="CF308" s="99"/>
      <c r="CG308" s="99"/>
      <c r="CH308" s="99"/>
      <c r="CI308" s="99"/>
      <c r="CJ308" s="99"/>
      <c r="CK308" s="99"/>
      <c r="CL308" s="99"/>
      <c r="CM308" s="99"/>
      <c r="CN308" s="99"/>
      <c r="CO308" s="99"/>
      <c r="CP308" s="99"/>
      <c r="CQ308" s="99"/>
      <c r="CR308" s="99"/>
      <c r="CS308" s="99"/>
      <c r="CT308" s="99"/>
      <c r="CU308" s="99"/>
      <c r="CV308" s="99"/>
      <c r="CW308" s="99"/>
      <c r="CX308" s="99"/>
      <c r="CY308" s="99"/>
      <c r="CZ308" s="99"/>
      <c r="DA308" s="99"/>
      <c r="DB308" s="99"/>
      <c r="DC308" s="99"/>
      <c r="DD308" s="99"/>
    </row>
    <row r="309" spans="3:108" s="4" customFormat="1">
      <c r="C309" s="43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99"/>
      <c r="AW309" s="99"/>
      <c r="AX309" s="99"/>
      <c r="AY309" s="99"/>
      <c r="AZ309" s="99"/>
      <c r="BA309" s="99"/>
      <c r="BB309" s="99"/>
      <c r="BC309" s="99"/>
      <c r="BD309" s="99"/>
      <c r="BE309" s="99"/>
      <c r="BF309" s="99"/>
      <c r="BG309" s="99"/>
      <c r="BH309" s="99"/>
      <c r="BI309" s="99"/>
      <c r="BJ309" s="99"/>
      <c r="BK309" s="99"/>
      <c r="BL309" s="99"/>
      <c r="BM309" s="99"/>
      <c r="BN309" s="99"/>
      <c r="BO309" s="99"/>
      <c r="BP309" s="99"/>
      <c r="BQ309" s="99"/>
      <c r="BR309" s="99"/>
      <c r="BS309" s="99"/>
      <c r="BT309" s="99"/>
      <c r="BU309" s="99"/>
      <c r="BV309" s="99"/>
      <c r="BW309" s="99"/>
      <c r="BX309" s="99"/>
      <c r="BY309" s="99"/>
      <c r="BZ309" s="99"/>
      <c r="CA309" s="99"/>
      <c r="CB309" s="99"/>
      <c r="CC309" s="99"/>
      <c r="CD309" s="99"/>
      <c r="CE309" s="99"/>
      <c r="CF309" s="99"/>
      <c r="CG309" s="99"/>
      <c r="CH309" s="99"/>
      <c r="CI309" s="99"/>
      <c r="CJ309" s="99"/>
      <c r="CK309" s="99"/>
      <c r="CL309" s="99"/>
      <c r="CM309" s="99"/>
      <c r="CN309" s="99"/>
      <c r="CO309" s="99"/>
      <c r="CP309" s="99"/>
      <c r="CQ309" s="99"/>
      <c r="CR309" s="99"/>
      <c r="CS309" s="99"/>
      <c r="CT309" s="99"/>
      <c r="CU309" s="99"/>
      <c r="CV309" s="99"/>
      <c r="CW309" s="99"/>
      <c r="CX309" s="99"/>
      <c r="CY309" s="99"/>
      <c r="CZ309" s="99"/>
      <c r="DA309" s="99"/>
      <c r="DB309" s="99"/>
      <c r="DC309" s="99"/>
      <c r="DD309" s="99"/>
    </row>
    <row r="310" spans="3:108" s="4" customFormat="1">
      <c r="C310" s="43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99"/>
      <c r="AW310" s="99"/>
      <c r="AX310" s="99"/>
      <c r="AY310" s="99"/>
      <c r="AZ310" s="99"/>
      <c r="BA310" s="99"/>
      <c r="BB310" s="99"/>
      <c r="BC310" s="99"/>
      <c r="BD310" s="99"/>
      <c r="BE310" s="99"/>
      <c r="BF310" s="99"/>
      <c r="BG310" s="99"/>
      <c r="BH310" s="99"/>
      <c r="BI310" s="99"/>
      <c r="BJ310" s="99"/>
      <c r="BK310" s="99"/>
      <c r="BL310" s="99"/>
      <c r="BM310" s="99"/>
      <c r="BN310" s="99"/>
      <c r="BO310" s="99"/>
      <c r="BP310" s="99"/>
      <c r="BQ310" s="99"/>
      <c r="BR310" s="99"/>
      <c r="BS310" s="99"/>
      <c r="BT310" s="99"/>
      <c r="BU310" s="99"/>
      <c r="BV310" s="99"/>
      <c r="BW310" s="99"/>
      <c r="BX310" s="99"/>
      <c r="BY310" s="99"/>
      <c r="BZ310" s="99"/>
      <c r="CA310" s="99"/>
      <c r="CB310" s="99"/>
      <c r="CC310" s="99"/>
      <c r="CD310" s="99"/>
      <c r="CE310" s="99"/>
      <c r="CF310" s="99"/>
      <c r="CG310" s="99"/>
      <c r="CH310" s="99"/>
      <c r="CI310" s="99"/>
      <c r="CJ310" s="99"/>
      <c r="CK310" s="99"/>
      <c r="CL310" s="99"/>
      <c r="CM310" s="99"/>
      <c r="CN310" s="99"/>
      <c r="CO310" s="99"/>
      <c r="CP310" s="99"/>
      <c r="CQ310" s="99"/>
      <c r="CR310" s="99"/>
      <c r="CS310" s="99"/>
      <c r="CT310" s="99"/>
      <c r="CU310" s="99"/>
      <c r="CV310" s="99"/>
      <c r="CW310" s="99"/>
      <c r="CX310" s="99"/>
      <c r="CY310" s="99"/>
      <c r="CZ310" s="99"/>
      <c r="DA310" s="99"/>
      <c r="DB310" s="99"/>
      <c r="DC310" s="99"/>
      <c r="DD310" s="99"/>
    </row>
    <row r="311" spans="3:108" s="4" customFormat="1">
      <c r="C311" s="43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99"/>
      <c r="AW311" s="99"/>
      <c r="AX311" s="99"/>
      <c r="AY311" s="99"/>
      <c r="AZ311" s="99"/>
      <c r="BA311" s="99"/>
      <c r="BB311" s="99"/>
      <c r="BC311" s="99"/>
      <c r="BD311" s="99"/>
      <c r="BE311" s="99"/>
      <c r="BF311" s="99"/>
      <c r="BG311" s="99"/>
      <c r="BH311" s="99"/>
      <c r="BI311" s="99"/>
      <c r="BJ311" s="99"/>
      <c r="BK311" s="99"/>
      <c r="BL311" s="99"/>
      <c r="BM311" s="99"/>
      <c r="BN311" s="99"/>
      <c r="BO311" s="99"/>
      <c r="BP311" s="99"/>
      <c r="BQ311" s="99"/>
      <c r="BR311" s="99"/>
      <c r="BS311" s="99"/>
      <c r="BT311" s="99"/>
      <c r="BU311" s="99"/>
      <c r="BV311" s="99"/>
      <c r="BW311" s="99"/>
      <c r="BX311" s="99"/>
      <c r="BY311" s="99"/>
      <c r="BZ311" s="99"/>
      <c r="CA311" s="99"/>
      <c r="CB311" s="99"/>
      <c r="CC311" s="99"/>
      <c r="CD311" s="99"/>
      <c r="CE311" s="99"/>
      <c r="CF311" s="99"/>
      <c r="CG311" s="99"/>
      <c r="CH311" s="99"/>
      <c r="CI311" s="99"/>
      <c r="CJ311" s="99"/>
      <c r="CK311" s="99"/>
      <c r="CL311" s="99"/>
      <c r="CM311" s="99"/>
      <c r="CN311" s="99"/>
      <c r="CO311" s="99"/>
      <c r="CP311" s="99"/>
      <c r="CQ311" s="99"/>
      <c r="CR311" s="99"/>
      <c r="CS311" s="99"/>
      <c r="CT311" s="99"/>
      <c r="CU311" s="99"/>
      <c r="CV311" s="99"/>
      <c r="CW311" s="99"/>
      <c r="CX311" s="99"/>
      <c r="CY311" s="99"/>
      <c r="CZ311" s="99"/>
      <c r="DA311" s="99"/>
      <c r="DB311" s="99"/>
      <c r="DC311" s="99"/>
      <c r="DD311" s="99"/>
    </row>
    <row r="312" spans="3:108" s="4" customFormat="1">
      <c r="C312" s="43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99"/>
      <c r="AW312" s="99"/>
      <c r="AX312" s="99"/>
      <c r="AY312" s="99"/>
      <c r="AZ312" s="99"/>
      <c r="BA312" s="99"/>
      <c r="BB312" s="99"/>
      <c r="BC312" s="99"/>
      <c r="BD312" s="99"/>
      <c r="BE312" s="99"/>
      <c r="BF312" s="99"/>
      <c r="BG312" s="99"/>
      <c r="BH312" s="99"/>
      <c r="BI312" s="99"/>
      <c r="BJ312" s="99"/>
      <c r="BK312" s="99"/>
      <c r="BL312" s="99"/>
      <c r="BM312" s="99"/>
      <c r="BN312" s="99"/>
      <c r="BO312" s="99"/>
      <c r="BP312" s="99"/>
      <c r="BQ312" s="99"/>
      <c r="BR312" s="99"/>
      <c r="BS312" s="99"/>
      <c r="BT312" s="99"/>
      <c r="BU312" s="99"/>
      <c r="BV312" s="99"/>
      <c r="BW312" s="99"/>
      <c r="BX312" s="99"/>
      <c r="BY312" s="99"/>
      <c r="BZ312" s="99"/>
      <c r="CA312" s="99"/>
      <c r="CB312" s="99"/>
      <c r="CC312" s="99"/>
      <c r="CD312" s="99"/>
      <c r="CE312" s="99"/>
      <c r="CF312" s="99"/>
      <c r="CG312" s="99"/>
      <c r="CH312" s="99"/>
      <c r="CI312" s="99"/>
      <c r="CJ312" s="99"/>
      <c r="CK312" s="99"/>
      <c r="CL312" s="99"/>
      <c r="CM312" s="99"/>
      <c r="CN312" s="99"/>
      <c r="CO312" s="99"/>
      <c r="CP312" s="99"/>
      <c r="CQ312" s="99"/>
      <c r="CR312" s="99"/>
      <c r="CS312" s="99"/>
      <c r="CT312" s="99"/>
      <c r="CU312" s="99"/>
      <c r="CV312" s="99"/>
      <c r="CW312" s="99"/>
      <c r="CX312" s="99"/>
      <c r="CY312" s="99"/>
      <c r="CZ312" s="99"/>
      <c r="DA312" s="99"/>
      <c r="DB312" s="99"/>
      <c r="DC312" s="99"/>
      <c r="DD312" s="99"/>
    </row>
    <row r="313" spans="3:108" s="4" customFormat="1">
      <c r="C313" s="43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99"/>
      <c r="AW313" s="99"/>
      <c r="AX313" s="99"/>
      <c r="AY313" s="99"/>
      <c r="AZ313" s="99"/>
      <c r="BA313" s="99"/>
      <c r="BB313" s="99"/>
      <c r="BC313" s="99"/>
      <c r="BD313" s="99"/>
      <c r="BE313" s="99"/>
      <c r="BF313" s="99"/>
      <c r="BG313" s="99"/>
      <c r="BH313" s="99"/>
      <c r="BI313" s="99"/>
      <c r="BJ313" s="99"/>
      <c r="BK313" s="99"/>
      <c r="BL313" s="99"/>
      <c r="BM313" s="99"/>
      <c r="BN313" s="99"/>
      <c r="BO313" s="99"/>
      <c r="BP313" s="99"/>
      <c r="BQ313" s="99"/>
      <c r="BR313" s="99"/>
      <c r="BS313" s="99"/>
      <c r="BT313" s="99"/>
      <c r="BU313" s="99"/>
      <c r="BV313" s="99"/>
      <c r="BW313" s="99"/>
      <c r="BX313" s="99"/>
      <c r="BY313" s="99"/>
      <c r="BZ313" s="99"/>
      <c r="CA313" s="99"/>
      <c r="CB313" s="99"/>
      <c r="CC313" s="99"/>
      <c r="CD313" s="99"/>
      <c r="CE313" s="99"/>
      <c r="CF313" s="99"/>
      <c r="CG313" s="99"/>
      <c r="CH313" s="99"/>
      <c r="CI313" s="99"/>
      <c r="CJ313" s="99"/>
      <c r="CK313" s="99"/>
      <c r="CL313" s="99"/>
      <c r="CM313" s="99"/>
      <c r="CN313" s="99"/>
      <c r="CO313" s="99"/>
      <c r="CP313" s="99"/>
      <c r="CQ313" s="99"/>
      <c r="CR313" s="99"/>
      <c r="CS313" s="99"/>
      <c r="CT313" s="99"/>
      <c r="CU313" s="99"/>
      <c r="CV313" s="99"/>
      <c r="CW313" s="99"/>
      <c r="CX313" s="99"/>
      <c r="CY313" s="99"/>
      <c r="CZ313" s="99"/>
      <c r="DA313" s="99"/>
      <c r="DB313" s="99"/>
      <c r="DC313" s="99"/>
      <c r="DD313" s="99"/>
    </row>
    <row r="314" spans="3:108" s="4" customFormat="1">
      <c r="C314" s="43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99"/>
      <c r="AW314" s="99"/>
      <c r="AX314" s="99"/>
      <c r="AY314" s="99"/>
      <c r="AZ314" s="99"/>
      <c r="BA314" s="99"/>
      <c r="BB314" s="99"/>
      <c r="BC314" s="99"/>
      <c r="BD314" s="99"/>
      <c r="BE314" s="99"/>
      <c r="BF314" s="99"/>
      <c r="BG314" s="99"/>
      <c r="BH314" s="99"/>
      <c r="BI314" s="99"/>
      <c r="BJ314" s="99"/>
      <c r="BK314" s="99"/>
      <c r="BL314" s="99"/>
      <c r="BM314" s="99"/>
      <c r="BN314" s="99"/>
      <c r="BO314" s="99"/>
      <c r="BP314" s="99"/>
      <c r="BQ314" s="99"/>
      <c r="BR314" s="99"/>
      <c r="BS314" s="99"/>
      <c r="BT314" s="99"/>
      <c r="BU314" s="99"/>
      <c r="BV314" s="99"/>
      <c r="BW314" s="99"/>
      <c r="BX314" s="99"/>
      <c r="BY314" s="99"/>
      <c r="BZ314" s="99"/>
      <c r="CA314" s="99"/>
      <c r="CB314" s="99"/>
      <c r="CC314" s="99"/>
      <c r="CD314" s="99"/>
      <c r="CE314" s="99"/>
      <c r="CF314" s="99"/>
      <c r="CG314" s="99"/>
      <c r="CH314" s="99"/>
      <c r="CI314" s="99"/>
      <c r="CJ314" s="99"/>
      <c r="CK314" s="99"/>
      <c r="CL314" s="99"/>
      <c r="CM314" s="99"/>
      <c r="CN314" s="99"/>
      <c r="CO314" s="99"/>
      <c r="CP314" s="99"/>
      <c r="CQ314" s="99"/>
      <c r="CR314" s="99"/>
      <c r="CS314" s="99"/>
      <c r="CT314" s="99"/>
      <c r="CU314" s="99"/>
      <c r="CV314" s="99"/>
      <c r="CW314" s="99"/>
      <c r="CX314" s="99"/>
      <c r="CY314" s="99"/>
      <c r="CZ314" s="99"/>
      <c r="DA314" s="99"/>
      <c r="DB314" s="99"/>
      <c r="DC314" s="99"/>
      <c r="DD314" s="99"/>
    </row>
    <row r="315" spans="3:108" s="4" customFormat="1">
      <c r="C315" s="43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99"/>
      <c r="AW315" s="99"/>
      <c r="AX315" s="99"/>
      <c r="AY315" s="99"/>
      <c r="AZ315" s="99"/>
      <c r="BA315" s="99"/>
      <c r="BB315" s="99"/>
      <c r="BC315" s="99"/>
      <c r="BD315" s="99"/>
      <c r="BE315" s="99"/>
      <c r="BF315" s="99"/>
      <c r="BG315" s="99"/>
      <c r="BH315" s="99"/>
      <c r="BI315" s="99"/>
      <c r="BJ315" s="99"/>
      <c r="BK315" s="99"/>
      <c r="BL315" s="99"/>
      <c r="BM315" s="99"/>
      <c r="BN315" s="99"/>
      <c r="BO315" s="99"/>
      <c r="BP315" s="99"/>
      <c r="BQ315" s="99"/>
      <c r="BR315" s="99"/>
      <c r="BS315" s="99"/>
      <c r="BT315" s="99"/>
      <c r="BU315" s="99"/>
      <c r="BV315" s="99"/>
      <c r="BW315" s="99"/>
      <c r="BX315" s="99"/>
      <c r="BY315" s="99"/>
      <c r="BZ315" s="99"/>
      <c r="CA315" s="99"/>
      <c r="CB315" s="99"/>
      <c r="CC315" s="99"/>
      <c r="CD315" s="99"/>
      <c r="CE315" s="99"/>
      <c r="CF315" s="99"/>
      <c r="CG315" s="99"/>
      <c r="CH315" s="99"/>
      <c r="CI315" s="99"/>
      <c r="CJ315" s="99"/>
      <c r="CK315" s="99"/>
      <c r="CL315" s="99"/>
      <c r="CM315" s="99"/>
      <c r="CN315" s="99"/>
      <c r="CO315" s="99"/>
      <c r="CP315" s="99"/>
      <c r="CQ315" s="99"/>
      <c r="CR315" s="99"/>
      <c r="CS315" s="99"/>
      <c r="CT315" s="99"/>
      <c r="CU315" s="99"/>
      <c r="CV315" s="99"/>
      <c r="CW315" s="99"/>
      <c r="CX315" s="99"/>
      <c r="CY315" s="99"/>
      <c r="CZ315" s="99"/>
      <c r="DA315" s="99"/>
      <c r="DB315" s="99"/>
      <c r="DC315" s="99"/>
      <c r="DD315" s="99"/>
    </row>
    <row r="316" spans="3:108" s="4" customFormat="1">
      <c r="C316" s="43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99"/>
      <c r="AW316" s="99"/>
      <c r="AX316" s="99"/>
      <c r="AY316" s="99"/>
      <c r="AZ316" s="99"/>
      <c r="BA316" s="99"/>
      <c r="BB316" s="99"/>
      <c r="BC316" s="99"/>
      <c r="BD316" s="99"/>
      <c r="BE316" s="99"/>
      <c r="BF316" s="99"/>
      <c r="BG316" s="99"/>
      <c r="BH316" s="99"/>
      <c r="BI316" s="99"/>
      <c r="BJ316" s="99"/>
      <c r="BK316" s="99"/>
      <c r="BL316" s="99"/>
      <c r="BM316" s="99"/>
      <c r="BN316" s="99"/>
      <c r="BO316" s="99"/>
      <c r="BP316" s="99"/>
      <c r="BQ316" s="99"/>
      <c r="BR316" s="99"/>
      <c r="BS316" s="99"/>
      <c r="BT316" s="99"/>
      <c r="BU316" s="99"/>
      <c r="BV316" s="99"/>
      <c r="BW316" s="99"/>
      <c r="BX316" s="99"/>
      <c r="BY316" s="99"/>
      <c r="BZ316" s="99"/>
      <c r="CA316" s="99"/>
      <c r="CB316" s="99"/>
      <c r="CC316" s="99"/>
      <c r="CD316" s="99"/>
      <c r="CE316" s="99"/>
      <c r="CF316" s="99"/>
      <c r="CG316" s="99"/>
      <c r="CH316" s="99"/>
      <c r="CI316" s="99"/>
      <c r="CJ316" s="99"/>
      <c r="CK316" s="99"/>
      <c r="CL316" s="99"/>
      <c r="CM316" s="99"/>
      <c r="CN316" s="99"/>
      <c r="CO316" s="99"/>
      <c r="CP316" s="99"/>
      <c r="CQ316" s="99"/>
      <c r="CR316" s="99"/>
      <c r="CS316" s="99"/>
      <c r="CT316" s="99"/>
      <c r="CU316" s="99"/>
      <c r="CV316" s="99"/>
      <c r="CW316" s="99"/>
      <c r="CX316" s="99"/>
      <c r="CY316" s="99"/>
      <c r="CZ316" s="99"/>
      <c r="DA316" s="99"/>
      <c r="DB316" s="99"/>
      <c r="DC316" s="99"/>
      <c r="DD316" s="99"/>
    </row>
    <row r="317" spans="3:108" s="4" customFormat="1">
      <c r="C317" s="43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99"/>
      <c r="AW317" s="99"/>
      <c r="AX317" s="99"/>
      <c r="AY317" s="99"/>
      <c r="AZ317" s="99"/>
      <c r="BA317" s="99"/>
      <c r="BB317" s="99"/>
      <c r="BC317" s="99"/>
      <c r="BD317" s="99"/>
      <c r="BE317" s="99"/>
      <c r="BF317" s="99"/>
      <c r="BG317" s="99"/>
      <c r="BH317" s="99"/>
      <c r="BI317" s="99"/>
      <c r="BJ317" s="99"/>
      <c r="BK317" s="99"/>
      <c r="BL317" s="99"/>
      <c r="BM317" s="99"/>
      <c r="BN317" s="99"/>
      <c r="BO317" s="99"/>
      <c r="BP317" s="99"/>
      <c r="BQ317" s="99"/>
      <c r="BR317" s="99"/>
      <c r="BS317" s="99"/>
      <c r="BT317" s="99"/>
      <c r="BU317" s="99"/>
      <c r="BV317" s="99"/>
      <c r="BW317" s="99"/>
      <c r="BX317" s="99"/>
      <c r="BY317" s="99"/>
      <c r="BZ317" s="99"/>
      <c r="CA317" s="99"/>
      <c r="CB317" s="99"/>
      <c r="CC317" s="99"/>
      <c r="CD317" s="99"/>
      <c r="CE317" s="99"/>
      <c r="CF317" s="99"/>
      <c r="CG317" s="99"/>
      <c r="CH317" s="99"/>
      <c r="CI317" s="99"/>
      <c r="CJ317" s="99"/>
      <c r="CK317" s="99"/>
      <c r="CL317" s="99"/>
      <c r="CM317" s="99"/>
      <c r="CN317" s="99"/>
      <c r="CO317" s="99"/>
      <c r="CP317" s="99"/>
      <c r="CQ317" s="99"/>
      <c r="CR317" s="99"/>
      <c r="CS317" s="99"/>
      <c r="CT317" s="99"/>
      <c r="CU317" s="99"/>
      <c r="CV317" s="99"/>
      <c r="CW317" s="99"/>
      <c r="CX317" s="99"/>
      <c r="CY317" s="99"/>
      <c r="CZ317" s="99"/>
      <c r="DA317" s="99"/>
      <c r="DB317" s="99"/>
      <c r="DC317" s="99"/>
      <c r="DD317" s="99"/>
    </row>
    <row r="318" spans="3:108" s="4" customFormat="1">
      <c r="C318" s="43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99"/>
      <c r="AW318" s="99"/>
      <c r="AX318" s="99"/>
      <c r="AY318" s="99"/>
      <c r="AZ318" s="99"/>
      <c r="BA318" s="99"/>
      <c r="BB318" s="99"/>
      <c r="BC318" s="99"/>
      <c r="BD318" s="99"/>
      <c r="BE318" s="99"/>
      <c r="BF318" s="99"/>
      <c r="BG318" s="99"/>
      <c r="BH318" s="99"/>
      <c r="BI318" s="99"/>
      <c r="BJ318" s="99"/>
      <c r="BK318" s="99"/>
      <c r="BL318" s="99"/>
      <c r="BM318" s="99"/>
      <c r="BN318" s="99"/>
      <c r="BO318" s="99"/>
      <c r="BP318" s="99"/>
      <c r="BQ318" s="99"/>
      <c r="BR318" s="99"/>
      <c r="BS318" s="99"/>
      <c r="BT318" s="99"/>
      <c r="BU318" s="99"/>
      <c r="BV318" s="99"/>
      <c r="BW318" s="99"/>
      <c r="BX318" s="99"/>
      <c r="BY318" s="99"/>
      <c r="BZ318" s="99"/>
      <c r="CA318" s="99"/>
      <c r="CB318" s="99"/>
      <c r="CC318" s="99"/>
      <c r="CD318" s="99"/>
      <c r="CE318" s="99"/>
      <c r="CF318" s="99"/>
      <c r="CG318" s="99"/>
      <c r="CH318" s="99"/>
      <c r="CI318" s="99"/>
      <c r="CJ318" s="99"/>
      <c r="CK318" s="99"/>
      <c r="CL318" s="99"/>
      <c r="CM318" s="99"/>
      <c r="CN318" s="99"/>
      <c r="CO318" s="99"/>
      <c r="CP318" s="99"/>
      <c r="CQ318" s="99"/>
      <c r="CR318" s="99"/>
      <c r="CS318" s="99"/>
      <c r="CT318" s="99"/>
      <c r="CU318" s="99"/>
      <c r="CV318" s="99"/>
      <c r="CW318" s="99"/>
      <c r="CX318" s="99"/>
      <c r="CY318" s="99"/>
      <c r="CZ318" s="99"/>
      <c r="DA318" s="99"/>
      <c r="DB318" s="99"/>
      <c r="DC318" s="99"/>
      <c r="DD318" s="99"/>
    </row>
    <row r="319" spans="3:108" s="4" customFormat="1">
      <c r="C319" s="43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99"/>
      <c r="AW319" s="99"/>
      <c r="AX319" s="99"/>
      <c r="AY319" s="99"/>
      <c r="AZ319" s="99"/>
      <c r="BA319" s="99"/>
      <c r="BB319" s="99"/>
      <c r="BC319" s="99"/>
      <c r="BD319" s="99"/>
      <c r="BE319" s="99"/>
      <c r="BF319" s="99"/>
      <c r="BG319" s="99"/>
      <c r="BH319" s="99"/>
      <c r="BI319" s="99"/>
      <c r="BJ319" s="99"/>
      <c r="BK319" s="99"/>
      <c r="BL319" s="99"/>
      <c r="BM319" s="99"/>
      <c r="BN319" s="99"/>
      <c r="BO319" s="99"/>
      <c r="BP319" s="99"/>
      <c r="BQ319" s="99"/>
      <c r="BR319" s="99"/>
      <c r="BS319" s="99"/>
      <c r="BT319" s="99"/>
      <c r="BU319" s="99"/>
      <c r="BV319" s="99"/>
      <c r="BW319" s="99"/>
      <c r="BX319" s="99"/>
      <c r="BY319" s="99"/>
      <c r="BZ319" s="99"/>
      <c r="CA319" s="99"/>
      <c r="CB319" s="99"/>
      <c r="CC319" s="99"/>
      <c r="CD319" s="99"/>
      <c r="CE319" s="99"/>
      <c r="CF319" s="99"/>
      <c r="CG319" s="99"/>
      <c r="CH319" s="99"/>
      <c r="CI319" s="99"/>
      <c r="CJ319" s="99"/>
      <c r="CK319" s="99"/>
      <c r="CL319" s="99"/>
      <c r="CM319" s="99"/>
      <c r="CN319" s="99"/>
      <c r="CO319" s="99"/>
      <c r="CP319" s="99"/>
      <c r="CQ319" s="99"/>
      <c r="CR319" s="99"/>
      <c r="CS319" s="99"/>
      <c r="CT319" s="99"/>
      <c r="CU319" s="99"/>
      <c r="CV319" s="99"/>
      <c r="CW319" s="99"/>
      <c r="CX319" s="99"/>
      <c r="CY319" s="99"/>
      <c r="CZ319" s="99"/>
      <c r="DA319" s="99"/>
      <c r="DB319" s="99"/>
      <c r="DC319" s="99"/>
      <c r="DD319" s="99"/>
    </row>
    <row r="320" spans="3:108" s="4" customFormat="1">
      <c r="C320" s="43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99"/>
      <c r="AW320" s="99"/>
      <c r="AX320" s="99"/>
      <c r="AY320" s="99"/>
      <c r="AZ320" s="99"/>
      <c r="BA320" s="99"/>
      <c r="BB320" s="99"/>
      <c r="BC320" s="99"/>
      <c r="BD320" s="99"/>
      <c r="BE320" s="99"/>
      <c r="BF320" s="99"/>
      <c r="BG320" s="99"/>
      <c r="BH320" s="99"/>
      <c r="BI320" s="99"/>
      <c r="BJ320" s="99"/>
      <c r="BK320" s="99"/>
      <c r="BL320" s="99"/>
      <c r="BM320" s="99"/>
      <c r="BN320" s="99"/>
      <c r="BO320" s="99"/>
      <c r="BP320" s="99"/>
      <c r="BQ320" s="99"/>
      <c r="BR320" s="99"/>
      <c r="BS320" s="99"/>
      <c r="BT320" s="99"/>
      <c r="BU320" s="99"/>
      <c r="BV320" s="99"/>
      <c r="BW320" s="99"/>
      <c r="BX320" s="99"/>
      <c r="BY320" s="99"/>
      <c r="BZ320" s="99"/>
      <c r="CA320" s="99"/>
      <c r="CB320" s="99"/>
      <c r="CC320" s="99"/>
      <c r="CD320" s="99"/>
      <c r="CE320" s="99"/>
      <c r="CF320" s="99"/>
      <c r="CG320" s="99"/>
      <c r="CH320" s="99"/>
      <c r="CI320" s="99"/>
      <c r="CJ320" s="99"/>
      <c r="CK320" s="99"/>
      <c r="CL320" s="99"/>
      <c r="CM320" s="99"/>
      <c r="CN320" s="99"/>
      <c r="CO320" s="99"/>
      <c r="CP320" s="99"/>
      <c r="CQ320" s="99"/>
      <c r="CR320" s="99"/>
      <c r="CS320" s="99"/>
      <c r="CT320" s="99"/>
      <c r="CU320" s="99"/>
      <c r="CV320" s="99"/>
      <c r="CW320" s="99"/>
      <c r="CX320" s="99"/>
      <c r="CY320" s="99"/>
      <c r="CZ320" s="99"/>
      <c r="DA320" s="99"/>
      <c r="DB320" s="99"/>
      <c r="DC320" s="99"/>
      <c r="DD320" s="99"/>
    </row>
    <row r="321" spans="3:108" s="4" customFormat="1">
      <c r="C321" s="43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99"/>
      <c r="AW321" s="99"/>
      <c r="AX321" s="99"/>
      <c r="AY321" s="99"/>
      <c r="AZ321" s="99"/>
      <c r="BA321" s="99"/>
      <c r="BB321" s="99"/>
      <c r="BC321" s="99"/>
      <c r="BD321" s="99"/>
      <c r="BE321" s="99"/>
      <c r="BF321" s="99"/>
      <c r="BG321" s="99"/>
      <c r="BH321" s="99"/>
      <c r="BI321" s="99"/>
      <c r="BJ321" s="99"/>
      <c r="BK321" s="99"/>
      <c r="BL321" s="99"/>
      <c r="BM321" s="99"/>
      <c r="BN321" s="99"/>
      <c r="BO321" s="99"/>
      <c r="BP321" s="99"/>
      <c r="BQ321" s="99"/>
      <c r="BR321" s="99"/>
      <c r="BS321" s="99"/>
      <c r="BT321" s="99"/>
      <c r="BU321" s="99"/>
      <c r="BV321" s="99"/>
      <c r="BW321" s="99"/>
      <c r="BX321" s="99"/>
      <c r="BY321" s="99"/>
      <c r="BZ321" s="99"/>
      <c r="CA321" s="99"/>
      <c r="CB321" s="99"/>
      <c r="CC321" s="99"/>
      <c r="CD321" s="99"/>
      <c r="CE321" s="99"/>
      <c r="CF321" s="99"/>
      <c r="CG321" s="99"/>
      <c r="CH321" s="99"/>
      <c r="CI321" s="99"/>
      <c r="CJ321" s="99"/>
      <c r="CK321" s="99"/>
      <c r="CL321" s="99"/>
      <c r="CM321" s="99"/>
      <c r="CN321" s="99"/>
      <c r="CO321" s="99"/>
      <c r="CP321" s="99"/>
      <c r="CQ321" s="99"/>
      <c r="CR321" s="99"/>
      <c r="CS321" s="99"/>
      <c r="CT321" s="99"/>
      <c r="CU321" s="99"/>
      <c r="CV321" s="99"/>
      <c r="CW321" s="99"/>
      <c r="CX321" s="99"/>
      <c r="CY321" s="99"/>
      <c r="CZ321" s="99"/>
      <c r="DA321" s="99"/>
      <c r="DB321" s="99"/>
      <c r="DC321" s="99"/>
      <c r="DD321" s="99"/>
    </row>
    <row r="322" spans="3:108" s="4" customFormat="1">
      <c r="C322" s="43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99"/>
      <c r="AW322" s="99"/>
      <c r="AX322" s="99"/>
      <c r="AY322" s="99"/>
      <c r="AZ322" s="99"/>
      <c r="BA322" s="99"/>
      <c r="BB322" s="99"/>
      <c r="BC322" s="99"/>
      <c r="BD322" s="99"/>
      <c r="BE322" s="99"/>
      <c r="BF322" s="99"/>
      <c r="BG322" s="99"/>
      <c r="BH322" s="99"/>
      <c r="BI322" s="99"/>
      <c r="BJ322" s="99"/>
      <c r="BK322" s="99"/>
      <c r="BL322" s="99"/>
      <c r="BM322" s="99"/>
      <c r="BN322" s="99"/>
      <c r="BO322" s="99"/>
      <c r="BP322" s="99"/>
      <c r="BQ322" s="99"/>
      <c r="BR322" s="99"/>
      <c r="BS322" s="99"/>
      <c r="BT322" s="99"/>
      <c r="BU322" s="99"/>
      <c r="BV322" s="99"/>
      <c r="BW322" s="99"/>
      <c r="BX322" s="99"/>
      <c r="BY322" s="99"/>
      <c r="BZ322" s="99"/>
      <c r="CA322" s="99"/>
      <c r="CB322" s="99"/>
      <c r="CC322" s="99"/>
      <c r="CD322" s="99"/>
      <c r="CE322" s="99"/>
      <c r="CF322" s="99"/>
      <c r="CG322" s="99"/>
      <c r="CH322" s="99"/>
      <c r="CI322" s="99"/>
      <c r="CJ322" s="99"/>
      <c r="CK322" s="99"/>
      <c r="CL322" s="99"/>
      <c r="CM322" s="99"/>
      <c r="CN322" s="99"/>
      <c r="CO322" s="99"/>
      <c r="CP322" s="99"/>
      <c r="CQ322" s="99"/>
      <c r="CR322" s="99"/>
      <c r="CS322" s="99"/>
      <c r="CT322" s="99"/>
      <c r="CU322" s="99"/>
      <c r="CV322" s="99"/>
      <c r="CW322" s="99"/>
      <c r="CX322" s="99"/>
      <c r="CY322" s="99"/>
      <c r="CZ322" s="99"/>
      <c r="DA322" s="99"/>
      <c r="DB322" s="99"/>
      <c r="DC322" s="99"/>
      <c r="DD322" s="99"/>
    </row>
    <row r="323" spans="3:108" s="4" customFormat="1">
      <c r="C323" s="43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99"/>
      <c r="AW323" s="99"/>
      <c r="AX323" s="99"/>
      <c r="AY323" s="99"/>
      <c r="AZ323" s="99"/>
      <c r="BA323" s="99"/>
      <c r="BB323" s="99"/>
      <c r="BC323" s="99"/>
      <c r="BD323" s="99"/>
      <c r="BE323" s="99"/>
      <c r="BF323" s="99"/>
      <c r="BG323" s="99"/>
      <c r="BH323" s="99"/>
      <c r="BI323" s="99"/>
      <c r="BJ323" s="99"/>
      <c r="BK323" s="99"/>
      <c r="BL323" s="99"/>
      <c r="BM323" s="99"/>
      <c r="BN323" s="99"/>
      <c r="BO323" s="99"/>
      <c r="BP323" s="99"/>
      <c r="BQ323" s="99"/>
      <c r="BR323" s="99"/>
      <c r="BS323" s="99"/>
      <c r="BT323" s="99"/>
      <c r="BU323" s="99"/>
      <c r="BV323" s="99"/>
      <c r="BW323" s="99"/>
      <c r="BX323" s="99"/>
      <c r="BY323" s="99"/>
      <c r="BZ323" s="99"/>
      <c r="CA323" s="99"/>
      <c r="CB323" s="99"/>
      <c r="CC323" s="99"/>
      <c r="CD323" s="99"/>
      <c r="CE323" s="99"/>
      <c r="CF323" s="99"/>
      <c r="CG323" s="99"/>
      <c r="CH323" s="99"/>
      <c r="CI323" s="99"/>
      <c r="CJ323" s="99"/>
      <c r="CK323" s="99"/>
      <c r="CL323" s="99"/>
      <c r="CM323" s="99"/>
      <c r="CN323" s="99"/>
      <c r="CO323" s="99"/>
      <c r="CP323" s="99"/>
      <c r="CQ323" s="99"/>
      <c r="CR323" s="99"/>
      <c r="CS323" s="99"/>
      <c r="CT323" s="99"/>
      <c r="CU323" s="99"/>
      <c r="CV323" s="99"/>
      <c r="CW323" s="99"/>
      <c r="CX323" s="99"/>
      <c r="CY323" s="99"/>
      <c r="CZ323" s="99"/>
      <c r="DA323" s="99"/>
      <c r="DB323" s="99"/>
      <c r="DC323" s="99"/>
      <c r="DD323" s="99"/>
    </row>
    <row r="324" spans="3:108" s="4" customFormat="1">
      <c r="C324" s="43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99"/>
      <c r="AW324" s="99"/>
      <c r="AX324" s="99"/>
      <c r="AY324" s="99"/>
      <c r="AZ324" s="99"/>
      <c r="BA324" s="99"/>
      <c r="BB324" s="99"/>
      <c r="BC324" s="99"/>
      <c r="BD324" s="99"/>
      <c r="BE324" s="99"/>
      <c r="BF324" s="99"/>
      <c r="BG324" s="99"/>
      <c r="BH324" s="99"/>
      <c r="BI324" s="99"/>
      <c r="BJ324" s="99"/>
      <c r="BK324" s="99"/>
      <c r="BL324" s="99"/>
      <c r="BM324" s="99"/>
      <c r="BN324" s="99"/>
      <c r="BO324" s="99"/>
      <c r="BP324" s="99"/>
      <c r="BQ324" s="99"/>
      <c r="BR324" s="99"/>
      <c r="BS324" s="99"/>
      <c r="BT324" s="99"/>
      <c r="BU324" s="99"/>
      <c r="BV324" s="99"/>
      <c r="BW324" s="99"/>
      <c r="BX324" s="99"/>
      <c r="BY324" s="99"/>
      <c r="BZ324" s="99"/>
      <c r="CA324" s="99"/>
      <c r="CB324" s="99"/>
      <c r="CC324" s="99"/>
      <c r="CD324" s="99"/>
      <c r="CE324" s="99"/>
      <c r="CF324" s="99"/>
      <c r="CG324" s="99"/>
      <c r="CH324" s="99"/>
      <c r="CI324" s="99"/>
      <c r="CJ324" s="99"/>
      <c r="CK324" s="99"/>
      <c r="CL324" s="99"/>
      <c r="CM324" s="99"/>
      <c r="CN324" s="99"/>
      <c r="CO324" s="99"/>
      <c r="CP324" s="99"/>
      <c r="CQ324" s="99"/>
      <c r="CR324" s="99"/>
      <c r="CS324" s="99"/>
      <c r="CT324" s="99"/>
      <c r="CU324" s="99"/>
      <c r="CV324" s="99"/>
      <c r="CW324" s="99"/>
      <c r="CX324" s="99"/>
      <c r="CY324" s="99"/>
      <c r="CZ324" s="99"/>
      <c r="DA324" s="99"/>
      <c r="DB324" s="99"/>
      <c r="DC324" s="99"/>
      <c r="DD324" s="99"/>
    </row>
    <row r="325" spans="3:108" s="4" customFormat="1">
      <c r="C325" s="43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99"/>
      <c r="AW325" s="99"/>
      <c r="AX325" s="99"/>
      <c r="AY325" s="99"/>
      <c r="AZ325" s="99"/>
      <c r="BA325" s="99"/>
      <c r="BB325" s="99"/>
      <c r="BC325" s="99"/>
      <c r="BD325" s="99"/>
      <c r="BE325" s="99"/>
      <c r="BF325" s="99"/>
      <c r="BG325" s="99"/>
      <c r="BH325" s="99"/>
      <c r="BI325" s="99"/>
      <c r="BJ325" s="99"/>
      <c r="BK325" s="99"/>
      <c r="BL325" s="99"/>
      <c r="BM325" s="99"/>
      <c r="BN325" s="99"/>
      <c r="BO325" s="99"/>
      <c r="BP325" s="99"/>
      <c r="BQ325" s="99"/>
      <c r="BR325" s="99"/>
      <c r="BS325" s="99"/>
      <c r="BT325" s="99"/>
      <c r="BU325" s="99"/>
      <c r="BV325" s="99"/>
      <c r="BW325" s="99"/>
      <c r="BX325" s="99"/>
      <c r="BY325" s="99"/>
      <c r="BZ325" s="99"/>
      <c r="CA325" s="99"/>
      <c r="CB325" s="99"/>
      <c r="CC325" s="99"/>
      <c r="CD325" s="99"/>
      <c r="CE325" s="99"/>
      <c r="CF325" s="99"/>
      <c r="CG325" s="99"/>
      <c r="CH325" s="99"/>
      <c r="CI325" s="99"/>
      <c r="CJ325" s="99"/>
      <c r="CK325" s="99"/>
      <c r="CL325" s="99"/>
      <c r="CM325" s="99"/>
      <c r="CN325" s="99"/>
      <c r="CO325" s="99"/>
      <c r="CP325" s="99"/>
      <c r="CQ325" s="99"/>
      <c r="CR325" s="99"/>
      <c r="CS325" s="99"/>
      <c r="CT325" s="99"/>
      <c r="CU325" s="99"/>
      <c r="CV325" s="99"/>
      <c r="CW325" s="99"/>
      <c r="CX325" s="99"/>
      <c r="CY325" s="99"/>
      <c r="CZ325" s="99"/>
      <c r="DA325" s="99"/>
      <c r="DB325" s="99"/>
      <c r="DC325" s="99"/>
      <c r="DD325" s="99"/>
    </row>
    <row r="326" spans="3:108" s="4" customFormat="1">
      <c r="C326" s="43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99"/>
      <c r="AW326" s="99"/>
      <c r="AX326" s="99"/>
      <c r="AY326" s="99"/>
      <c r="AZ326" s="99"/>
      <c r="BA326" s="99"/>
      <c r="BB326" s="99"/>
      <c r="BC326" s="99"/>
      <c r="BD326" s="99"/>
      <c r="BE326" s="99"/>
      <c r="BF326" s="99"/>
      <c r="BG326" s="99"/>
      <c r="BH326" s="99"/>
      <c r="BI326" s="99"/>
      <c r="BJ326" s="99"/>
      <c r="BK326" s="99"/>
      <c r="BL326" s="99"/>
      <c r="BM326" s="99"/>
      <c r="BN326" s="99"/>
      <c r="BO326" s="99"/>
      <c r="BP326" s="99"/>
      <c r="BQ326" s="99"/>
      <c r="BR326" s="99"/>
      <c r="BS326" s="99"/>
      <c r="BT326" s="99"/>
      <c r="BU326" s="99"/>
      <c r="BV326" s="99"/>
      <c r="BW326" s="99"/>
      <c r="BX326" s="99"/>
      <c r="BY326" s="99"/>
      <c r="BZ326" s="99"/>
      <c r="CA326" s="99"/>
      <c r="CB326" s="99"/>
      <c r="CC326" s="99"/>
      <c r="CD326" s="99"/>
      <c r="CE326" s="99"/>
      <c r="CF326" s="99"/>
      <c r="CG326" s="99"/>
      <c r="CH326" s="99"/>
      <c r="CI326" s="99"/>
      <c r="CJ326" s="99"/>
      <c r="CK326" s="99"/>
      <c r="CL326" s="99"/>
      <c r="CM326" s="99"/>
      <c r="CN326" s="99"/>
      <c r="CO326" s="99"/>
      <c r="CP326" s="99"/>
      <c r="CQ326" s="99"/>
      <c r="CR326" s="99"/>
      <c r="CS326" s="99"/>
      <c r="CT326" s="99"/>
      <c r="CU326" s="99"/>
      <c r="CV326" s="99"/>
      <c r="CW326" s="99"/>
      <c r="CX326" s="99"/>
      <c r="CY326" s="99"/>
      <c r="CZ326" s="99"/>
      <c r="DA326" s="99"/>
      <c r="DB326" s="99"/>
      <c r="DC326" s="99"/>
      <c r="DD326" s="99"/>
    </row>
    <row r="327" spans="3:108" s="4" customFormat="1">
      <c r="C327" s="43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99"/>
      <c r="AW327" s="99"/>
      <c r="AX327" s="99"/>
      <c r="AY327" s="99"/>
      <c r="AZ327" s="99"/>
      <c r="BA327" s="99"/>
      <c r="BB327" s="99"/>
      <c r="BC327" s="99"/>
      <c r="BD327" s="99"/>
      <c r="BE327" s="99"/>
      <c r="BF327" s="99"/>
      <c r="BG327" s="99"/>
      <c r="BH327" s="99"/>
      <c r="BI327" s="99"/>
      <c r="BJ327" s="99"/>
      <c r="BK327" s="99"/>
      <c r="BL327" s="99"/>
      <c r="BM327" s="99"/>
      <c r="BN327" s="99"/>
      <c r="BO327" s="99"/>
      <c r="BP327" s="99"/>
      <c r="BQ327" s="99"/>
      <c r="BR327" s="99"/>
      <c r="BS327" s="99"/>
      <c r="BT327" s="99"/>
      <c r="BU327" s="99"/>
      <c r="BV327" s="99"/>
      <c r="BW327" s="99"/>
      <c r="BX327" s="99"/>
      <c r="BY327" s="99"/>
      <c r="BZ327" s="99"/>
      <c r="CA327" s="99"/>
      <c r="CB327" s="99"/>
      <c r="CC327" s="99"/>
      <c r="CD327" s="99"/>
      <c r="CE327" s="99"/>
      <c r="CF327" s="99"/>
      <c r="CG327" s="99"/>
      <c r="CH327" s="99"/>
      <c r="CI327" s="99"/>
      <c r="CJ327" s="99"/>
      <c r="CK327" s="99"/>
      <c r="CL327" s="99"/>
      <c r="CM327" s="99"/>
      <c r="CN327" s="99"/>
      <c r="CO327" s="99"/>
      <c r="CP327" s="99"/>
      <c r="CQ327" s="99"/>
      <c r="CR327" s="99"/>
      <c r="CS327" s="99"/>
      <c r="CT327" s="99"/>
      <c r="CU327" s="99"/>
      <c r="CV327" s="99"/>
      <c r="CW327" s="99"/>
      <c r="CX327" s="99"/>
      <c r="CY327" s="99"/>
      <c r="CZ327" s="99"/>
      <c r="DA327" s="99"/>
      <c r="DB327" s="99"/>
      <c r="DC327" s="99"/>
      <c r="DD327" s="99"/>
    </row>
    <row r="328" spans="3:108" s="4" customFormat="1">
      <c r="C328" s="43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99"/>
      <c r="AW328" s="99"/>
      <c r="AX328" s="99"/>
      <c r="AY328" s="99"/>
      <c r="AZ328" s="99"/>
      <c r="BA328" s="99"/>
      <c r="BB328" s="99"/>
      <c r="BC328" s="99"/>
      <c r="BD328" s="99"/>
      <c r="BE328" s="99"/>
      <c r="BF328" s="99"/>
      <c r="BG328" s="99"/>
      <c r="BH328" s="99"/>
      <c r="BI328" s="99"/>
      <c r="BJ328" s="99"/>
      <c r="BK328" s="99"/>
      <c r="BL328" s="99"/>
      <c r="BM328" s="99"/>
      <c r="BN328" s="99"/>
      <c r="BO328" s="99"/>
      <c r="BP328" s="99"/>
      <c r="BQ328" s="99"/>
      <c r="BR328" s="99"/>
      <c r="BS328" s="99"/>
      <c r="BT328" s="99"/>
      <c r="BU328" s="99"/>
      <c r="BV328" s="99"/>
      <c r="BW328" s="99"/>
      <c r="BX328" s="99"/>
      <c r="BY328" s="99"/>
      <c r="BZ328" s="99"/>
      <c r="CA328" s="99"/>
      <c r="CB328" s="99"/>
      <c r="CC328" s="99"/>
      <c r="CD328" s="99"/>
      <c r="CE328" s="99"/>
      <c r="CF328" s="99"/>
      <c r="CG328" s="99"/>
      <c r="CH328" s="99"/>
      <c r="CI328" s="99"/>
      <c r="CJ328" s="99"/>
      <c r="CK328" s="99"/>
      <c r="CL328" s="99"/>
      <c r="CM328" s="99"/>
      <c r="CN328" s="99"/>
      <c r="CO328" s="99"/>
      <c r="CP328" s="99"/>
      <c r="CQ328" s="99"/>
      <c r="CR328" s="99"/>
      <c r="CS328" s="99"/>
      <c r="CT328" s="99"/>
      <c r="CU328" s="99"/>
      <c r="CV328" s="99"/>
      <c r="CW328" s="99"/>
      <c r="CX328" s="99"/>
      <c r="CY328" s="99"/>
      <c r="CZ328" s="99"/>
      <c r="DA328" s="99"/>
      <c r="DB328" s="99"/>
      <c r="DC328" s="99"/>
      <c r="DD328" s="99"/>
    </row>
    <row r="329" spans="3:108" s="4" customFormat="1">
      <c r="C329" s="43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99"/>
      <c r="AW329" s="99"/>
      <c r="AX329" s="99"/>
      <c r="AY329" s="99"/>
      <c r="AZ329" s="99"/>
      <c r="BA329" s="99"/>
      <c r="BB329" s="99"/>
      <c r="BC329" s="99"/>
      <c r="BD329" s="99"/>
      <c r="BE329" s="99"/>
      <c r="BF329" s="99"/>
      <c r="BG329" s="99"/>
      <c r="BH329" s="99"/>
      <c r="BI329" s="99"/>
      <c r="BJ329" s="99"/>
      <c r="BK329" s="99"/>
      <c r="BL329" s="99"/>
      <c r="BM329" s="99"/>
      <c r="BN329" s="99"/>
      <c r="BO329" s="99"/>
      <c r="BP329" s="99"/>
      <c r="BQ329" s="99"/>
      <c r="BR329" s="99"/>
      <c r="BS329" s="99"/>
      <c r="BT329" s="99"/>
      <c r="BU329" s="99"/>
      <c r="BV329" s="99"/>
      <c r="BW329" s="99"/>
      <c r="BX329" s="99"/>
      <c r="BY329" s="99"/>
      <c r="BZ329" s="99"/>
      <c r="CA329" s="99"/>
      <c r="CB329" s="99"/>
      <c r="CC329" s="99"/>
      <c r="CD329" s="99"/>
      <c r="CE329" s="99"/>
      <c r="CF329" s="99"/>
      <c r="CG329" s="99"/>
      <c r="CH329" s="99"/>
      <c r="CI329" s="99"/>
      <c r="CJ329" s="99"/>
      <c r="CK329" s="99"/>
      <c r="CL329" s="99"/>
      <c r="CM329" s="99"/>
      <c r="CN329" s="99"/>
      <c r="CO329" s="99"/>
      <c r="CP329" s="99"/>
      <c r="CQ329" s="99"/>
      <c r="CR329" s="99"/>
      <c r="CS329" s="99"/>
      <c r="CT329" s="99"/>
      <c r="CU329" s="99"/>
      <c r="CV329" s="99"/>
      <c r="CW329" s="99"/>
      <c r="CX329" s="99"/>
      <c r="CY329" s="99"/>
      <c r="CZ329" s="99"/>
      <c r="DA329" s="99"/>
      <c r="DB329" s="99"/>
      <c r="DC329" s="99"/>
      <c r="DD329" s="99"/>
    </row>
    <row r="330" spans="3:108" s="4" customFormat="1">
      <c r="C330" s="43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99"/>
      <c r="AW330" s="99"/>
      <c r="AX330" s="99"/>
      <c r="AY330" s="99"/>
      <c r="AZ330" s="99"/>
      <c r="BA330" s="99"/>
      <c r="BB330" s="99"/>
      <c r="BC330" s="99"/>
      <c r="BD330" s="99"/>
      <c r="BE330" s="99"/>
      <c r="BF330" s="99"/>
      <c r="BG330" s="99"/>
      <c r="BH330" s="99"/>
      <c r="BI330" s="99"/>
      <c r="BJ330" s="99"/>
      <c r="BK330" s="99"/>
      <c r="BL330" s="99"/>
      <c r="BM330" s="99"/>
      <c r="BN330" s="99"/>
      <c r="BO330" s="99"/>
      <c r="BP330" s="99"/>
      <c r="BQ330" s="99"/>
      <c r="BR330" s="99"/>
      <c r="BS330" s="99"/>
      <c r="BT330" s="99"/>
      <c r="BU330" s="99"/>
      <c r="BV330" s="99"/>
      <c r="BW330" s="99"/>
      <c r="BX330" s="99"/>
      <c r="BY330" s="99"/>
      <c r="BZ330" s="99"/>
      <c r="CA330" s="99"/>
      <c r="CB330" s="99"/>
      <c r="CC330" s="99"/>
      <c r="CD330" s="99"/>
      <c r="CE330" s="99"/>
      <c r="CF330" s="99"/>
      <c r="CG330" s="99"/>
      <c r="CH330" s="99"/>
      <c r="CI330" s="99"/>
      <c r="CJ330" s="99"/>
      <c r="CK330" s="99"/>
      <c r="CL330" s="99"/>
      <c r="CM330" s="99"/>
      <c r="CN330" s="99"/>
      <c r="CO330" s="99"/>
      <c r="CP330" s="99"/>
      <c r="CQ330" s="99"/>
      <c r="CR330" s="99"/>
      <c r="CS330" s="99"/>
      <c r="CT330" s="99"/>
      <c r="CU330" s="99"/>
      <c r="CV330" s="99"/>
      <c r="CW330" s="99"/>
      <c r="CX330" s="99"/>
      <c r="CY330" s="99"/>
      <c r="CZ330" s="99"/>
      <c r="DA330" s="99"/>
      <c r="DB330" s="99"/>
      <c r="DC330" s="99"/>
      <c r="DD330" s="99"/>
    </row>
    <row r="331" spans="3:108" s="4" customFormat="1">
      <c r="C331" s="43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99"/>
      <c r="AW331" s="99"/>
      <c r="AX331" s="99"/>
      <c r="AY331" s="99"/>
      <c r="AZ331" s="99"/>
      <c r="BA331" s="99"/>
      <c r="BB331" s="99"/>
      <c r="BC331" s="99"/>
      <c r="BD331" s="99"/>
      <c r="BE331" s="99"/>
      <c r="BF331" s="99"/>
      <c r="BG331" s="99"/>
      <c r="BH331" s="99"/>
      <c r="BI331" s="99"/>
      <c r="BJ331" s="99"/>
      <c r="BK331" s="99"/>
      <c r="BL331" s="99"/>
      <c r="BM331" s="99"/>
      <c r="BN331" s="99"/>
      <c r="BO331" s="99"/>
      <c r="BP331" s="99"/>
      <c r="BQ331" s="99"/>
      <c r="BR331" s="99"/>
      <c r="BS331" s="99"/>
      <c r="BT331" s="99"/>
      <c r="BU331" s="99"/>
      <c r="BV331" s="99"/>
      <c r="BW331" s="99"/>
      <c r="BX331" s="99"/>
      <c r="BY331" s="99"/>
      <c r="BZ331" s="99"/>
      <c r="CA331" s="99"/>
      <c r="CB331" s="99"/>
      <c r="CC331" s="99"/>
      <c r="CD331" s="99"/>
      <c r="CE331" s="99"/>
      <c r="CF331" s="99"/>
      <c r="CG331" s="99"/>
      <c r="CH331" s="99"/>
      <c r="CI331" s="99"/>
      <c r="CJ331" s="99"/>
      <c r="CK331" s="99"/>
      <c r="CL331" s="99"/>
      <c r="CM331" s="99"/>
      <c r="CN331" s="99"/>
      <c r="CO331" s="99"/>
      <c r="CP331" s="99"/>
      <c r="CQ331" s="99"/>
      <c r="CR331" s="99"/>
      <c r="CS331" s="99"/>
      <c r="CT331" s="99"/>
      <c r="CU331" s="99"/>
      <c r="CV331" s="99"/>
      <c r="CW331" s="99"/>
      <c r="CX331" s="99"/>
      <c r="CY331" s="99"/>
      <c r="CZ331" s="99"/>
      <c r="DA331" s="99"/>
      <c r="DB331" s="99"/>
      <c r="DC331" s="99"/>
      <c r="DD331" s="99"/>
    </row>
    <row r="332" spans="3:108" s="4" customFormat="1">
      <c r="C332" s="43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99"/>
      <c r="AW332" s="99"/>
      <c r="AX332" s="99"/>
      <c r="AY332" s="99"/>
      <c r="AZ332" s="99"/>
      <c r="BA332" s="99"/>
      <c r="BB332" s="99"/>
      <c r="BC332" s="99"/>
      <c r="BD332" s="99"/>
      <c r="BE332" s="99"/>
      <c r="BF332" s="99"/>
      <c r="BG332" s="99"/>
      <c r="BH332" s="99"/>
      <c r="BI332" s="99"/>
      <c r="BJ332" s="99"/>
      <c r="BK332" s="99"/>
      <c r="BL332" s="99"/>
      <c r="BM332" s="99"/>
      <c r="BN332" s="99"/>
      <c r="BO332" s="99"/>
      <c r="BP332" s="99"/>
      <c r="BQ332" s="99"/>
      <c r="BR332" s="99"/>
      <c r="BS332" s="99"/>
      <c r="BT332" s="99"/>
      <c r="BU332" s="99"/>
      <c r="BV332" s="99"/>
      <c r="BW332" s="99"/>
      <c r="BX332" s="99"/>
      <c r="BY332" s="99"/>
      <c r="BZ332" s="99"/>
      <c r="CA332" s="99"/>
      <c r="CB332" s="99"/>
      <c r="CC332" s="99"/>
      <c r="CD332" s="99"/>
      <c r="CE332" s="99"/>
      <c r="CF332" s="99"/>
      <c r="CG332" s="99"/>
      <c r="CH332" s="99"/>
      <c r="CI332" s="99"/>
      <c r="CJ332" s="99"/>
      <c r="CK332" s="99"/>
      <c r="CL332" s="99"/>
      <c r="CM332" s="99"/>
      <c r="CN332" s="99"/>
      <c r="CO332" s="99"/>
      <c r="CP332" s="99"/>
      <c r="CQ332" s="99"/>
      <c r="CR332" s="99"/>
      <c r="CS332" s="99"/>
      <c r="CT332" s="99"/>
      <c r="CU332" s="99"/>
      <c r="CV332" s="99"/>
      <c r="CW332" s="99"/>
      <c r="CX332" s="99"/>
      <c r="CY332" s="99"/>
      <c r="CZ332" s="99"/>
      <c r="DA332" s="99"/>
      <c r="DB332" s="99"/>
      <c r="DC332" s="99"/>
      <c r="DD332" s="99"/>
    </row>
    <row r="333" spans="3:108" s="4" customFormat="1">
      <c r="C333" s="43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99"/>
      <c r="AW333" s="99"/>
      <c r="AX333" s="99"/>
      <c r="AY333" s="99"/>
      <c r="AZ333" s="99"/>
      <c r="BA333" s="99"/>
      <c r="BB333" s="99"/>
      <c r="BC333" s="99"/>
      <c r="BD333" s="99"/>
      <c r="BE333" s="99"/>
      <c r="BF333" s="99"/>
      <c r="BG333" s="99"/>
      <c r="BH333" s="99"/>
      <c r="BI333" s="99"/>
      <c r="BJ333" s="99"/>
      <c r="BK333" s="99"/>
      <c r="BL333" s="99"/>
      <c r="BM333" s="99"/>
      <c r="BN333" s="99"/>
      <c r="BO333" s="99"/>
      <c r="BP333" s="99"/>
      <c r="BQ333" s="99"/>
      <c r="BR333" s="99"/>
      <c r="BS333" s="99"/>
      <c r="BT333" s="99"/>
      <c r="BU333" s="99"/>
      <c r="BV333" s="99"/>
      <c r="BW333" s="99"/>
      <c r="BX333" s="99"/>
      <c r="BY333" s="99"/>
      <c r="BZ333" s="99"/>
      <c r="CA333" s="99"/>
      <c r="CB333" s="99"/>
      <c r="CC333" s="99"/>
      <c r="CD333" s="99"/>
      <c r="CE333" s="99"/>
      <c r="CF333" s="99"/>
      <c r="CG333" s="99"/>
      <c r="CH333" s="99"/>
      <c r="CI333" s="99"/>
      <c r="CJ333" s="99"/>
      <c r="CK333" s="99"/>
      <c r="CL333" s="99"/>
      <c r="CM333" s="99"/>
      <c r="CN333" s="99"/>
      <c r="CO333" s="99"/>
      <c r="CP333" s="99"/>
      <c r="CQ333" s="99"/>
      <c r="CR333" s="99"/>
      <c r="CS333" s="99"/>
      <c r="CT333" s="99"/>
      <c r="CU333" s="99"/>
      <c r="CV333" s="99"/>
      <c r="CW333" s="99"/>
      <c r="CX333" s="99"/>
      <c r="CY333" s="99"/>
      <c r="CZ333" s="99"/>
      <c r="DA333" s="99"/>
      <c r="DB333" s="99"/>
      <c r="DC333" s="99"/>
      <c r="DD333" s="99"/>
    </row>
    <row r="334" spans="3:108" s="4" customFormat="1">
      <c r="C334" s="43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99"/>
      <c r="AW334" s="99"/>
      <c r="AX334" s="99"/>
      <c r="AY334" s="99"/>
      <c r="AZ334" s="99"/>
      <c r="BA334" s="99"/>
      <c r="BB334" s="99"/>
      <c r="BC334" s="99"/>
      <c r="BD334" s="99"/>
      <c r="BE334" s="99"/>
      <c r="BF334" s="99"/>
      <c r="BG334" s="99"/>
      <c r="BH334" s="99"/>
      <c r="BI334" s="99"/>
      <c r="BJ334" s="99"/>
      <c r="BK334" s="99"/>
      <c r="BL334" s="99"/>
      <c r="BM334" s="99"/>
      <c r="BN334" s="99"/>
      <c r="BO334" s="99"/>
      <c r="BP334" s="99"/>
      <c r="BQ334" s="99"/>
      <c r="BR334" s="99"/>
      <c r="BS334" s="99"/>
      <c r="BT334" s="99"/>
      <c r="BU334" s="99"/>
      <c r="BV334" s="99"/>
      <c r="BW334" s="99"/>
      <c r="BX334" s="99"/>
      <c r="BY334" s="99"/>
      <c r="BZ334" s="99"/>
      <c r="CA334" s="99"/>
      <c r="CB334" s="99"/>
      <c r="CC334" s="99"/>
      <c r="CD334" s="99"/>
      <c r="CE334" s="99"/>
      <c r="CF334" s="99"/>
      <c r="CG334" s="99"/>
      <c r="CH334" s="99"/>
      <c r="CI334" s="99"/>
      <c r="CJ334" s="99"/>
      <c r="CK334" s="99"/>
      <c r="CL334" s="99"/>
      <c r="CM334" s="99"/>
      <c r="CN334" s="99"/>
      <c r="CO334" s="99"/>
      <c r="CP334" s="99"/>
      <c r="CQ334" s="99"/>
      <c r="CR334" s="99"/>
      <c r="CS334" s="99"/>
      <c r="CT334" s="99"/>
      <c r="CU334" s="99"/>
      <c r="CV334" s="99"/>
      <c r="CW334" s="99"/>
      <c r="CX334" s="99"/>
      <c r="CY334" s="99"/>
      <c r="CZ334" s="99"/>
      <c r="DA334" s="99"/>
      <c r="DB334" s="99"/>
      <c r="DC334" s="99"/>
      <c r="DD334" s="99"/>
    </row>
    <row r="335" spans="3:108" s="4" customFormat="1">
      <c r="C335" s="43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99"/>
      <c r="AW335" s="99"/>
      <c r="AX335" s="99"/>
      <c r="AY335" s="99"/>
      <c r="AZ335" s="99"/>
      <c r="BA335" s="99"/>
      <c r="BB335" s="99"/>
      <c r="BC335" s="99"/>
      <c r="BD335" s="99"/>
      <c r="BE335" s="99"/>
      <c r="BF335" s="99"/>
      <c r="BG335" s="99"/>
      <c r="BH335" s="99"/>
      <c r="BI335" s="99"/>
      <c r="BJ335" s="99"/>
      <c r="BK335" s="99"/>
      <c r="BL335" s="99"/>
      <c r="BM335" s="99"/>
      <c r="BN335" s="99"/>
      <c r="BO335" s="99"/>
      <c r="BP335" s="99"/>
      <c r="BQ335" s="99"/>
      <c r="BR335" s="99"/>
      <c r="BS335" s="99"/>
      <c r="BT335" s="99"/>
      <c r="BU335" s="99"/>
      <c r="BV335" s="99"/>
      <c r="BW335" s="99"/>
      <c r="BX335" s="99"/>
      <c r="BY335" s="99"/>
      <c r="BZ335" s="99"/>
      <c r="CA335" s="99"/>
      <c r="CB335" s="99"/>
      <c r="CC335" s="99"/>
      <c r="CD335" s="99"/>
      <c r="CE335" s="99"/>
      <c r="CF335" s="99"/>
      <c r="CG335" s="99"/>
      <c r="CH335" s="99"/>
      <c r="CI335" s="99"/>
      <c r="CJ335" s="99"/>
      <c r="CK335" s="99"/>
      <c r="CL335" s="99"/>
      <c r="CM335" s="99"/>
      <c r="CN335" s="99"/>
      <c r="CO335" s="99"/>
      <c r="CP335" s="99"/>
      <c r="CQ335" s="99"/>
      <c r="CR335" s="99"/>
      <c r="CS335" s="99"/>
      <c r="CT335" s="99"/>
      <c r="CU335" s="99"/>
      <c r="CV335" s="99"/>
      <c r="CW335" s="99"/>
      <c r="CX335" s="99"/>
      <c r="CY335" s="99"/>
      <c r="CZ335" s="99"/>
      <c r="DA335" s="99"/>
      <c r="DB335" s="99"/>
      <c r="DC335" s="99"/>
      <c r="DD335" s="99"/>
    </row>
    <row r="336" spans="3:108" s="4" customFormat="1">
      <c r="C336" s="43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99"/>
      <c r="AW336" s="99"/>
      <c r="AX336" s="99"/>
      <c r="AY336" s="99"/>
      <c r="AZ336" s="99"/>
      <c r="BA336" s="99"/>
      <c r="BB336" s="99"/>
      <c r="BC336" s="99"/>
      <c r="BD336" s="99"/>
      <c r="BE336" s="99"/>
      <c r="BF336" s="99"/>
      <c r="BG336" s="99"/>
      <c r="BH336" s="99"/>
      <c r="BI336" s="99"/>
      <c r="BJ336" s="99"/>
      <c r="BK336" s="99"/>
      <c r="BL336" s="99"/>
      <c r="BM336" s="99"/>
      <c r="BN336" s="99"/>
      <c r="BO336" s="99"/>
      <c r="BP336" s="99"/>
      <c r="BQ336" s="99"/>
      <c r="BR336" s="99"/>
      <c r="BS336" s="99"/>
      <c r="BT336" s="99"/>
      <c r="BU336" s="99"/>
      <c r="BV336" s="99"/>
      <c r="BW336" s="99"/>
      <c r="BX336" s="99"/>
      <c r="BY336" s="99"/>
      <c r="BZ336" s="99"/>
      <c r="CA336" s="99"/>
      <c r="CB336" s="99"/>
      <c r="CC336" s="99"/>
      <c r="CD336" s="99"/>
      <c r="CE336" s="99"/>
      <c r="CF336" s="99"/>
      <c r="CG336" s="99"/>
      <c r="CH336" s="99"/>
      <c r="CI336" s="99"/>
      <c r="CJ336" s="99"/>
      <c r="CK336" s="99"/>
      <c r="CL336" s="99"/>
      <c r="CM336" s="99"/>
      <c r="CN336" s="99"/>
      <c r="CO336" s="99"/>
      <c r="CP336" s="99"/>
      <c r="CQ336" s="99"/>
      <c r="CR336" s="99"/>
      <c r="CS336" s="99"/>
      <c r="CT336" s="99"/>
      <c r="CU336" s="99"/>
      <c r="CV336" s="99"/>
      <c r="CW336" s="99"/>
      <c r="CX336" s="99"/>
      <c r="CY336" s="99"/>
      <c r="CZ336" s="99"/>
      <c r="DA336" s="99"/>
      <c r="DB336" s="99"/>
      <c r="DC336" s="99"/>
      <c r="DD336" s="99"/>
    </row>
    <row r="337" spans="3:108" s="4" customFormat="1">
      <c r="C337" s="43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99"/>
      <c r="AW337" s="99"/>
      <c r="AX337" s="99"/>
      <c r="AY337" s="99"/>
      <c r="AZ337" s="99"/>
      <c r="BA337" s="99"/>
      <c r="BB337" s="99"/>
      <c r="BC337" s="99"/>
      <c r="BD337" s="99"/>
      <c r="BE337" s="99"/>
      <c r="BF337" s="99"/>
      <c r="BG337" s="99"/>
      <c r="BH337" s="99"/>
      <c r="BI337" s="99"/>
      <c r="BJ337" s="99"/>
      <c r="BK337" s="99"/>
      <c r="BL337" s="99"/>
      <c r="BM337" s="99"/>
      <c r="BN337" s="99"/>
      <c r="BO337" s="99"/>
      <c r="BP337" s="99"/>
      <c r="BQ337" s="99"/>
      <c r="BR337" s="99"/>
      <c r="BS337" s="99"/>
      <c r="BT337" s="99"/>
      <c r="BU337" s="99"/>
      <c r="BV337" s="99"/>
      <c r="BW337" s="99"/>
      <c r="BX337" s="99"/>
      <c r="BY337" s="99"/>
      <c r="BZ337" s="99"/>
      <c r="CA337" s="99"/>
      <c r="CB337" s="99"/>
      <c r="CC337" s="99"/>
      <c r="CD337" s="99"/>
      <c r="CE337" s="99"/>
      <c r="CF337" s="99"/>
      <c r="CG337" s="99"/>
      <c r="CH337" s="99"/>
      <c r="CI337" s="99"/>
      <c r="CJ337" s="99"/>
      <c r="CK337" s="99"/>
      <c r="CL337" s="99"/>
      <c r="CM337" s="99"/>
      <c r="CN337" s="99"/>
      <c r="CO337" s="99"/>
      <c r="CP337" s="99"/>
      <c r="CQ337" s="99"/>
      <c r="CR337" s="99"/>
      <c r="CS337" s="99"/>
      <c r="CT337" s="99"/>
      <c r="CU337" s="99"/>
      <c r="CV337" s="99"/>
      <c r="CW337" s="99"/>
      <c r="CX337" s="99"/>
      <c r="CY337" s="99"/>
      <c r="CZ337" s="99"/>
      <c r="DA337" s="99"/>
      <c r="DB337" s="99"/>
      <c r="DC337" s="99"/>
      <c r="DD337" s="99"/>
    </row>
    <row r="338" spans="3:108" s="4" customFormat="1">
      <c r="C338" s="43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99"/>
      <c r="AW338" s="99"/>
      <c r="AX338" s="99"/>
      <c r="AY338" s="99"/>
      <c r="AZ338" s="99"/>
      <c r="BA338" s="99"/>
      <c r="BB338" s="99"/>
      <c r="BC338" s="99"/>
      <c r="BD338" s="99"/>
      <c r="BE338" s="99"/>
      <c r="BF338" s="99"/>
      <c r="BG338" s="99"/>
      <c r="BH338" s="99"/>
      <c r="BI338" s="99"/>
      <c r="BJ338" s="99"/>
      <c r="BK338" s="99"/>
      <c r="BL338" s="99"/>
      <c r="BM338" s="99"/>
      <c r="BN338" s="99"/>
      <c r="BO338" s="99"/>
      <c r="BP338" s="99"/>
      <c r="BQ338" s="99"/>
      <c r="BR338" s="99"/>
      <c r="BS338" s="99"/>
      <c r="BT338" s="99"/>
      <c r="BU338" s="99"/>
      <c r="BV338" s="99"/>
      <c r="BW338" s="99"/>
      <c r="BX338" s="99"/>
      <c r="BY338" s="99"/>
      <c r="BZ338" s="99"/>
      <c r="CA338" s="99"/>
      <c r="CB338" s="99"/>
      <c r="CC338" s="99"/>
      <c r="CD338" s="99"/>
      <c r="CE338" s="99"/>
      <c r="CF338" s="99"/>
      <c r="CG338" s="99"/>
      <c r="CH338" s="99"/>
      <c r="CI338" s="99"/>
      <c r="CJ338" s="99"/>
      <c r="CK338" s="99"/>
      <c r="CL338" s="99"/>
      <c r="CM338" s="99"/>
      <c r="CN338" s="99"/>
      <c r="CO338" s="99"/>
      <c r="CP338" s="99"/>
      <c r="CQ338" s="99"/>
      <c r="CR338" s="99"/>
      <c r="CS338" s="99"/>
      <c r="CT338" s="99"/>
      <c r="CU338" s="99"/>
      <c r="CV338" s="99"/>
      <c r="CW338" s="99"/>
      <c r="CX338" s="99"/>
      <c r="CY338" s="99"/>
      <c r="CZ338" s="99"/>
      <c r="DA338" s="99"/>
      <c r="DB338" s="99"/>
      <c r="DC338" s="99"/>
      <c r="DD338" s="99"/>
    </row>
    <row r="339" spans="3:108" s="4" customFormat="1">
      <c r="C339" s="43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99"/>
      <c r="AW339" s="99"/>
      <c r="AX339" s="99"/>
      <c r="AY339" s="99"/>
      <c r="AZ339" s="99"/>
      <c r="BA339" s="99"/>
      <c r="BB339" s="99"/>
      <c r="BC339" s="99"/>
      <c r="BD339" s="99"/>
      <c r="BE339" s="99"/>
      <c r="BF339" s="99"/>
      <c r="BG339" s="99"/>
      <c r="BH339" s="99"/>
      <c r="BI339" s="99"/>
      <c r="BJ339" s="99"/>
      <c r="BK339" s="99"/>
      <c r="BL339" s="99"/>
      <c r="BM339" s="99"/>
      <c r="BN339" s="99"/>
      <c r="BO339" s="99"/>
      <c r="BP339" s="99"/>
      <c r="BQ339" s="99"/>
      <c r="BR339" s="99"/>
      <c r="BS339" s="99"/>
      <c r="BT339" s="99"/>
      <c r="BU339" s="99"/>
      <c r="BV339" s="99"/>
      <c r="BW339" s="99"/>
      <c r="BX339" s="99"/>
      <c r="BY339" s="99"/>
      <c r="BZ339" s="99"/>
      <c r="CA339" s="99"/>
      <c r="CB339" s="99"/>
      <c r="CC339" s="99"/>
      <c r="CD339" s="99"/>
      <c r="CE339" s="99"/>
      <c r="CF339" s="99"/>
      <c r="CG339" s="99"/>
      <c r="CH339" s="99"/>
      <c r="CI339" s="99"/>
      <c r="CJ339" s="99"/>
      <c r="CK339" s="99"/>
      <c r="CL339" s="99"/>
      <c r="CM339" s="99"/>
      <c r="CN339" s="99"/>
      <c r="CO339" s="99"/>
      <c r="CP339" s="99"/>
      <c r="CQ339" s="99"/>
      <c r="CR339" s="99"/>
      <c r="CS339" s="99"/>
      <c r="CT339" s="99"/>
      <c r="CU339" s="99"/>
      <c r="CV339" s="99"/>
      <c r="CW339" s="99"/>
      <c r="CX339" s="99"/>
      <c r="CY339" s="99"/>
      <c r="CZ339" s="99"/>
      <c r="DA339" s="99"/>
      <c r="DB339" s="99"/>
      <c r="DC339" s="99"/>
      <c r="DD339" s="99"/>
    </row>
    <row r="340" spans="3:108" s="4" customFormat="1">
      <c r="C340" s="43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99"/>
      <c r="AW340" s="99"/>
      <c r="AX340" s="99"/>
      <c r="AY340" s="99"/>
      <c r="AZ340" s="99"/>
      <c r="BA340" s="99"/>
      <c r="BB340" s="99"/>
      <c r="BC340" s="99"/>
      <c r="BD340" s="99"/>
      <c r="BE340" s="99"/>
      <c r="BF340" s="99"/>
      <c r="BG340" s="99"/>
      <c r="BH340" s="99"/>
      <c r="BI340" s="99"/>
      <c r="BJ340" s="99"/>
      <c r="BK340" s="99"/>
      <c r="BL340" s="99"/>
      <c r="BM340" s="99"/>
      <c r="BN340" s="99"/>
      <c r="BO340" s="99"/>
      <c r="BP340" s="99"/>
      <c r="BQ340" s="99"/>
      <c r="BR340" s="99"/>
      <c r="BS340" s="99"/>
      <c r="BT340" s="99"/>
      <c r="BU340" s="99"/>
      <c r="BV340" s="99"/>
      <c r="BW340" s="99"/>
      <c r="BX340" s="99"/>
      <c r="BY340" s="99"/>
      <c r="BZ340" s="99"/>
      <c r="CA340" s="99"/>
      <c r="CB340" s="99"/>
      <c r="CC340" s="99"/>
      <c r="CD340" s="99"/>
      <c r="CE340" s="99"/>
      <c r="CF340" s="99"/>
      <c r="CG340" s="99"/>
      <c r="CH340" s="99"/>
      <c r="CI340" s="99"/>
      <c r="CJ340" s="99"/>
      <c r="CK340" s="99"/>
      <c r="CL340" s="99"/>
      <c r="CM340" s="99"/>
      <c r="CN340" s="99"/>
      <c r="CO340" s="99"/>
      <c r="CP340" s="99"/>
      <c r="CQ340" s="99"/>
      <c r="CR340" s="99"/>
      <c r="CS340" s="99"/>
      <c r="CT340" s="99"/>
      <c r="CU340" s="99"/>
      <c r="CV340" s="99"/>
      <c r="CW340" s="99"/>
      <c r="CX340" s="99"/>
      <c r="CY340" s="99"/>
      <c r="CZ340" s="99"/>
      <c r="DA340" s="99"/>
      <c r="DB340" s="99"/>
      <c r="DC340" s="99"/>
      <c r="DD340" s="99"/>
    </row>
    <row r="341" spans="3:108" s="4" customFormat="1">
      <c r="C341" s="43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99"/>
      <c r="AW341" s="99"/>
      <c r="AX341" s="99"/>
      <c r="AY341" s="99"/>
      <c r="AZ341" s="99"/>
      <c r="BA341" s="99"/>
      <c r="BB341" s="99"/>
      <c r="BC341" s="99"/>
      <c r="BD341" s="99"/>
      <c r="BE341" s="99"/>
      <c r="BF341" s="99"/>
      <c r="BG341" s="99"/>
      <c r="BH341" s="99"/>
      <c r="BI341" s="99"/>
      <c r="BJ341" s="99"/>
      <c r="BK341" s="99"/>
      <c r="BL341" s="99"/>
      <c r="BM341" s="99"/>
      <c r="BN341" s="99"/>
      <c r="BO341" s="99"/>
      <c r="BP341" s="99"/>
      <c r="BQ341" s="99"/>
      <c r="BR341" s="99"/>
      <c r="BS341" s="99"/>
      <c r="BT341" s="99"/>
      <c r="BU341" s="99"/>
      <c r="BV341" s="99"/>
      <c r="BW341" s="99"/>
      <c r="BX341" s="99"/>
      <c r="BY341" s="99"/>
      <c r="BZ341" s="99"/>
      <c r="CA341" s="99"/>
      <c r="CB341" s="99"/>
      <c r="CC341" s="99"/>
      <c r="CD341" s="99"/>
      <c r="CE341" s="99"/>
      <c r="CF341" s="99"/>
      <c r="CG341" s="99"/>
      <c r="CH341" s="99"/>
      <c r="CI341" s="99"/>
      <c r="CJ341" s="99"/>
      <c r="CK341" s="99"/>
      <c r="CL341" s="99"/>
      <c r="CM341" s="99"/>
      <c r="CN341" s="99"/>
      <c r="CO341" s="99"/>
      <c r="CP341" s="99"/>
      <c r="CQ341" s="99"/>
      <c r="CR341" s="99"/>
      <c r="CS341" s="99"/>
      <c r="CT341" s="99"/>
      <c r="CU341" s="99"/>
      <c r="CV341" s="99"/>
      <c r="CW341" s="99"/>
      <c r="CX341" s="99"/>
      <c r="CY341" s="99"/>
      <c r="CZ341" s="99"/>
      <c r="DA341" s="99"/>
      <c r="DB341" s="99"/>
      <c r="DC341" s="99"/>
      <c r="DD341" s="99"/>
    </row>
    <row r="342" spans="3:108" s="4" customFormat="1">
      <c r="C342" s="43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99"/>
      <c r="CA342" s="99"/>
      <c r="CB342" s="99"/>
      <c r="CC342" s="99"/>
      <c r="CD342" s="99"/>
      <c r="CE342" s="99"/>
      <c r="CF342" s="99"/>
      <c r="CG342" s="99"/>
      <c r="CH342" s="99"/>
      <c r="CI342" s="99"/>
      <c r="CJ342" s="99"/>
      <c r="CK342" s="99"/>
      <c r="CL342" s="99"/>
      <c r="CM342" s="99"/>
      <c r="CN342" s="99"/>
      <c r="CO342" s="99"/>
      <c r="CP342" s="99"/>
      <c r="CQ342" s="99"/>
      <c r="CR342" s="99"/>
      <c r="CS342" s="99"/>
      <c r="CT342" s="99"/>
      <c r="CU342" s="99"/>
      <c r="CV342" s="99"/>
      <c r="CW342" s="99"/>
      <c r="CX342" s="99"/>
      <c r="CY342" s="99"/>
      <c r="CZ342" s="99"/>
      <c r="DA342" s="99"/>
      <c r="DB342" s="99"/>
      <c r="DC342" s="99"/>
      <c r="DD342" s="99"/>
    </row>
    <row r="343" spans="3:108" s="4" customFormat="1">
      <c r="C343" s="43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99"/>
      <c r="CA343" s="99"/>
      <c r="CB343" s="99"/>
      <c r="CC343" s="99"/>
      <c r="CD343" s="99"/>
      <c r="CE343" s="99"/>
      <c r="CF343" s="99"/>
      <c r="CG343" s="99"/>
      <c r="CH343" s="99"/>
      <c r="CI343" s="99"/>
      <c r="CJ343" s="99"/>
      <c r="CK343" s="99"/>
      <c r="CL343" s="99"/>
      <c r="CM343" s="99"/>
      <c r="CN343" s="99"/>
      <c r="CO343" s="99"/>
      <c r="CP343" s="99"/>
      <c r="CQ343" s="99"/>
      <c r="CR343" s="99"/>
      <c r="CS343" s="99"/>
      <c r="CT343" s="99"/>
      <c r="CU343" s="99"/>
      <c r="CV343" s="99"/>
      <c r="CW343" s="99"/>
      <c r="CX343" s="99"/>
      <c r="CY343" s="99"/>
      <c r="CZ343" s="99"/>
      <c r="DA343" s="99"/>
      <c r="DB343" s="99"/>
      <c r="DC343" s="99"/>
      <c r="DD343" s="99"/>
    </row>
    <row r="344" spans="3:108" s="4" customFormat="1">
      <c r="C344" s="43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99"/>
      <c r="CA344" s="99"/>
      <c r="CB344" s="99"/>
      <c r="CC344" s="99"/>
      <c r="CD344" s="99"/>
      <c r="CE344" s="99"/>
      <c r="CF344" s="99"/>
      <c r="CG344" s="99"/>
      <c r="CH344" s="99"/>
      <c r="CI344" s="99"/>
      <c r="CJ344" s="99"/>
      <c r="CK344" s="99"/>
      <c r="CL344" s="99"/>
      <c r="CM344" s="99"/>
      <c r="CN344" s="99"/>
      <c r="CO344" s="99"/>
      <c r="CP344" s="99"/>
      <c r="CQ344" s="99"/>
      <c r="CR344" s="99"/>
      <c r="CS344" s="99"/>
      <c r="CT344" s="99"/>
      <c r="CU344" s="99"/>
      <c r="CV344" s="99"/>
      <c r="CW344" s="99"/>
      <c r="CX344" s="99"/>
      <c r="CY344" s="99"/>
      <c r="CZ344" s="99"/>
      <c r="DA344" s="99"/>
      <c r="DB344" s="99"/>
      <c r="DC344" s="99"/>
      <c r="DD344" s="99"/>
    </row>
    <row r="345" spans="3:108" s="4" customFormat="1">
      <c r="C345" s="43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99"/>
      <c r="CA345" s="99"/>
      <c r="CB345" s="99"/>
      <c r="CC345" s="99"/>
      <c r="CD345" s="99"/>
      <c r="CE345" s="99"/>
      <c r="CF345" s="99"/>
      <c r="CG345" s="99"/>
      <c r="CH345" s="99"/>
      <c r="CI345" s="99"/>
      <c r="CJ345" s="99"/>
      <c r="CK345" s="99"/>
      <c r="CL345" s="99"/>
      <c r="CM345" s="99"/>
      <c r="CN345" s="99"/>
      <c r="CO345" s="99"/>
      <c r="CP345" s="99"/>
      <c r="CQ345" s="99"/>
      <c r="CR345" s="99"/>
      <c r="CS345" s="99"/>
      <c r="CT345" s="99"/>
      <c r="CU345" s="99"/>
      <c r="CV345" s="99"/>
      <c r="CW345" s="99"/>
      <c r="CX345" s="99"/>
      <c r="CY345" s="99"/>
      <c r="CZ345" s="99"/>
      <c r="DA345" s="99"/>
      <c r="DB345" s="99"/>
      <c r="DC345" s="99"/>
      <c r="DD345" s="99"/>
    </row>
    <row r="346" spans="3:108" s="4" customFormat="1">
      <c r="C346" s="43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99"/>
      <c r="CA346" s="99"/>
      <c r="CB346" s="99"/>
      <c r="CC346" s="99"/>
      <c r="CD346" s="99"/>
      <c r="CE346" s="99"/>
      <c r="CF346" s="99"/>
      <c r="CG346" s="99"/>
      <c r="CH346" s="99"/>
      <c r="CI346" s="99"/>
      <c r="CJ346" s="99"/>
      <c r="CK346" s="99"/>
      <c r="CL346" s="99"/>
      <c r="CM346" s="99"/>
      <c r="CN346" s="99"/>
      <c r="CO346" s="99"/>
      <c r="CP346" s="99"/>
      <c r="CQ346" s="99"/>
      <c r="CR346" s="99"/>
      <c r="CS346" s="99"/>
      <c r="CT346" s="99"/>
      <c r="CU346" s="99"/>
      <c r="CV346" s="99"/>
      <c r="CW346" s="99"/>
      <c r="CX346" s="99"/>
      <c r="CY346" s="99"/>
      <c r="CZ346" s="99"/>
      <c r="DA346" s="99"/>
      <c r="DB346" s="99"/>
      <c r="DC346" s="99"/>
      <c r="DD346" s="99"/>
    </row>
    <row r="347" spans="3:108" s="4" customFormat="1">
      <c r="C347" s="43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99"/>
      <c r="CA347" s="99"/>
      <c r="CB347" s="99"/>
      <c r="CC347" s="99"/>
      <c r="CD347" s="99"/>
      <c r="CE347" s="99"/>
      <c r="CF347" s="99"/>
      <c r="CG347" s="99"/>
      <c r="CH347" s="99"/>
      <c r="CI347" s="99"/>
      <c r="CJ347" s="99"/>
      <c r="CK347" s="99"/>
      <c r="CL347" s="99"/>
      <c r="CM347" s="99"/>
      <c r="CN347" s="99"/>
      <c r="CO347" s="99"/>
      <c r="CP347" s="99"/>
      <c r="CQ347" s="99"/>
      <c r="CR347" s="99"/>
      <c r="CS347" s="99"/>
      <c r="CT347" s="99"/>
      <c r="CU347" s="99"/>
      <c r="CV347" s="99"/>
      <c r="CW347" s="99"/>
      <c r="CX347" s="99"/>
      <c r="CY347" s="99"/>
      <c r="CZ347" s="99"/>
      <c r="DA347" s="99"/>
      <c r="DB347" s="99"/>
      <c r="DC347" s="99"/>
      <c r="DD347" s="99"/>
    </row>
    <row r="348" spans="3:108" s="4" customFormat="1">
      <c r="C348" s="43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99"/>
      <c r="CA348" s="99"/>
      <c r="CB348" s="99"/>
      <c r="CC348" s="99"/>
      <c r="CD348" s="99"/>
      <c r="CE348" s="99"/>
      <c r="CF348" s="99"/>
      <c r="CG348" s="99"/>
      <c r="CH348" s="99"/>
      <c r="CI348" s="99"/>
      <c r="CJ348" s="99"/>
      <c r="CK348" s="99"/>
      <c r="CL348" s="99"/>
      <c r="CM348" s="99"/>
      <c r="CN348" s="99"/>
      <c r="CO348" s="99"/>
      <c r="CP348" s="99"/>
      <c r="CQ348" s="99"/>
      <c r="CR348" s="99"/>
      <c r="CS348" s="99"/>
      <c r="CT348" s="99"/>
      <c r="CU348" s="99"/>
      <c r="CV348" s="99"/>
      <c r="CW348" s="99"/>
      <c r="CX348" s="99"/>
      <c r="CY348" s="99"/>
      <c r="CZ348" s="99"/>
      <c r="DA348" s="99"/>
      <c r="DB348" s="99"/>
      <c r="DC348" s="99"/>
      <c r="DD348" s="99"/>
    </row>
    <row r="349" spans="3:108" s="4" customFormat="1">
      <c r="C349" s="43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99"/>
      <c r="CA349" s="99"/>
      <c r="CB349" s="99"/>
      <c r="CC349" s="99"/>
      <c r="CD349" s="99"/>
      <c r="CE349" s="99"/>
      <c r="CF349" s="99"/>
      <c r="CG349" s="99"/>
      <c r="CH349" s="99"/>
      <c r="CI349" s="99"/>
      <c r="CJ349" s="99"/>
      <c r="CK349" s="99"/>
      <c r="CL349" s="99"/>
      <c r="CM349" s="99"/>
      <c r="CN349" s="99"/>
      <c r="CO349" s="99"/>
      <c r="CP349" s="99"/>
      <c r="CQ349" s="99"/>
      <c r="CR349" s="99"/>
      <c r="CS349" s="99"/>
      <c r="CT349" s="99"/>
      <c r="CU349" s="99"/>
      <c r="CV349" s="99"/>
      <c r="CW349" s="99"/>
      <c r="CX349" s="99"/>
      <c r="CY349" s="99"/>
      <c r="CZ349" s="99"/>
      <c r="DA349" s="99"/>
      <c r="DB349" s="99"/>
      <c r="DC349" s="99"/>
      <c r="DD349" s="99"/>
    </row>
    <row r="350" spans="3:108" s="4" customFormat="1">
      <c r="C350" s="43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99"/>
      <c r="CA350" s="99"/>
      <c r="CB350" s="99"/>
      <c r="CC350" s="99"/>
      <c r="CD350" s="99"/>
      <c r="CE350" s="99"/>
      <c r="CF350" s="99"/>
      <c r="CG350" s="99"/>
      <c r="CH350" s="99"/>
      <c r="CI350" s="99"/>
      <c r="CJ350" s="99"/>
      <c r="CK350" s="99"/>
      <c r="CL350" s="99"/>
      <c r="CM350" s="99"/>
      <c r="CN350" s="99"/>
      <c r="CO350" s="99"/>
      <c r="CP350" s="99"/>
      <c r="CQ350" s="99"/>
      <c r="CR350" s="99"/>
      <c r="CS350" s="99"/>
      <c r="CT350" s="99"/>
      <c r="CU350" s="99"/>
      <c r="CV350" s="99"/>
      <c r="CW350" s="99"/>
      <c r="CX350" s="99"/>
      <c r="CY350" s="99"/>
      <c r="CZ350" s="99"/>
      <c r="DA350" s="99"/>
      <c r="DB350" s="99"/>
      <c r="DC350" s="99"/>
      <c r="DD350" s="99"/>
    </row>
    <row r="351" spans="3:108" s="4" customFormat="1">
      <c r="C351" s="43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99"/>
      <c r="AW351" s="99"/>
      <c r="AX351" s="99"/>
      <c r="AY351" s="99"/>
      <c r="AZ351" s="99"/>
      <c r="BA351" s="99"/>
      <c r="BB351" s="99"/>
      <c r="BC351" s="99"/>
      <c r="BD351" s="99"/>
      <c r="BE351" s="99"/>
      <c r="BF351" s="99"/>
      <c r="BG351" s="99"/>
      <c r="BH351" s="99"/>
      <c r="BI351" s="99"/>
      <c r="BJ351" s="99"/>
      <c r="BK351" s="99"/>
      <c r="BL351" s="99"/>
      <c r="BM351" s="99"/>
      <c r="BN351" s="99"/>
      <c r="BO351" s="99"/>
      <c r="BP351" s="99"/>
      <c r="BQ351" s="99"/>
      <c r="BR351" s="99"/>
      <c r="BS351" s="99"/>
      <c r="BT351" s="99"/>
      <c r="BU351" s="99"/>
      <c r="BV351" s="99"/>
      <c r="BW351" s="99"/>
      <c r="BX351" s="99"/>
      <c r="BY351" s="99"/>
      <c r="BZ351" s="99"/>
      <c r="CA351" s="99"/>
      <c r="CB351" s="99"/>
      <c r="CC351" s="99"/>
      <c r="CD351" s="99"/>
      <c r="CE351" s="99"/>
      <c r="CF351" s="99"/>
      <c r="CG351" s="99"/>
      <c r="CH351" s="99"/>
      <c r="CI351" s="99"/>
      <c r="CJ351" s="99"/>
      <c r="CK351" s="99"/>
      <c r="CL351" s="99"/>
      <c r="CM351" s="99"/>
      <c r="CN351" s="99"/>
      <c r="CO351" s="99"/>
      <c r="CP351" s="99"/>
      <c r="CQ351" s="99"/>
      <c r="CR351" s="99"/>
      <c r="CS351" s="99"/>
      <c r="CT351" s="99"/>
      <c r="CU351" s="99"/>
      <c r="CV351" s="99"/>
      <c r="CW351" s="99"/>
      <c r="CX351" s="99"/>
      <c r="CY351" s="99"/>
      <c r="CZ351" s="99"/>
      <c r="DA351" s="99"/>
      <c r="DB351" s="99"/>
      <c r="DC351" s="99"/>
      <c r="DD351" s="99"/>
    </row>
    <row r="352" spans="3:108" s="4" customFormat="1">
      <c r="C352" s="43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99"/>
      <c r="AW352" s="99"/>
      <c r="AX352" s="99"/>
      <c r="AY352" s="99"/>
      <c r="AZ352" s="99"/>
      <c r="BA352" s="99"/>
      <c r="BB352" s="99"/>
      <c r="BC352" s="99"/>
      <c r="BD352" s="99"/>
      <c r="BE352" s="99"/>
      <c r="BF352" s="99"/>
      <c r="BG352" s="99"/>
      <c r="BH352" s="99"/>
      <c r="BI352" s="99"/>
      <c r="BJ352" s="99"/>
      <c r="BK352" s="99"/>
      <c r="BL352" s="99"/>
      <c r="BM352" s="99"/>
      <c r="BN352" s="99"/>
      <c r="BO352" s="99"/>
      <c r="BP352" s="99"/>
      <c r="BQ352" s="99"/>
      <c r="BR352" s="99"/>
      <c r="BS352" s="99"/>
      <c r="BT352" s="99"/>
      <c r="BU352" s="99"/>
      <c r="BV352" s="99"/>
      <c r="BW352" s="99"/>
      <c r="BX352" s="99"/>
      <c r="BY352" s="99"/>
      <c r="BZ352" s="99"/>
      <c r="CA352" s="99"/>
      <c r="CB352" s="99"/>
      <c r="CC352" s="99"/>
      <c r="CD352" s="99"/>
      <c r="CE352" s="99"/>
      <c r="CF352" s="99"/>
      <c r="CG352" s="99"/>
      <c r="CH352" s="99"/>
      <c r="CI352" s="99"/>
      <c r="CJ352" s="99"/>
      <c r="CK352" s="99"/>
      <c r="CL352" s="99"/>
      <c r="CM352" s="99"/>
      <c r="CN352" s="99"/>
      <c r="CO352" s="99"/>
      <c r="CP352" s="99"/>
      <c r="CQ352" s="99"/>
      <c r="CR352" s="99"/>
      <c r="CS352" s="99"/>
      <c r="CT352" s="99"/>
      <c r="CU352" s="99"/>
      <c r="CV352" s="99"/>
      <c r="CW352" s="99"/>
      <c r="CX352" s="99"/>
      <c r="CY352" s="99"/>
      <c r="CZ352" s="99"/>
      <c r="DA352" s="99"/>
      <c r="DB352" s="99"/>
      <c r="DC352" s="99"/>
      <c r="DD352" s="99"/>
    </row>
    <row r="353" spans="3:108" s="4" customFormat="1">
      <c r="C353" s="43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99"/>
      <c r="AW353" s="99"/>
      <c r="AX353" s="99"/>
      <c r="AY353" s="99"/>
      <c r="AZ353" s="99"/>
      <c r="BA353" s="99"/>
      <c r="BB353" s="99"/>
      <c r="BC353" s="99"/>
      <c r="BD353" s="99"/>
      <c r="BE353" s="99"/>
      <c r="BF353" s="99"/>
      <c r="BG353" s="99"/>
      <c r="BH353" s="99"/>
      <c r="BI353" s="99"/>
      <c r="BJ353" s="99"/>
      <c r="BK353" s="99"/>
      <c r="BL353" s="99"/>
      <c r="BM353" s="99"/>
      <c r="BN353" s="99"/>
      <c r="BO353" s="99"/>
      <c r="BP353" s="99"/>
      <c r="BQ353" s="99"/>
      <c r="BR353" s="99"/>
      <c r="BS353" s="99"/>
      <c r="BT353" s="99"/>
      <c r="BU353" s="99"/>
      <c r="BV353" s="99"/>
      <c r="BW353" s="99"/>
      <c r="BX353" s="99"/>
      <c r="BY353" s="99"/>
      <c r="BZ353" s="99"/>
      <c r="CA353" s="99"/>
      <c r="CB353" s="99"/>
      <c r="CC353" s="99"/>
      <c r="CD353" s="99"/>
      <c r="CE353" s="99"/>
      <c r="CF353" s="99"/>
      <c r="CG353" s="99"/>
      <c r="CH353" s="99"/>
      <c r="CI353" s="99"/>
      <c r="CJ353" s="99"/>
      <c r="CK353" s="99"/>
      <c r="CL353" s="99"/>
      <c r="CM353" s="99"/>
      <c r="CN353" s="99"/>
      <c r="CO353" s="99"/>
      <c r="CP353" s="99"/>
      <c r="CQ353" s="99"/>
      <c r="CR353" s="99"/>
      <c r="CS353" s="99"/>
      <c r="CT353" s="99"/>
      <c r="CU353" s="99"/>
      <c r="CV353" s="99"/>
      <c r="CW353" s="99"/>
      <c r="CX353" s="99"/>
      <c r="CY353" s="99"/>
      <c r="CZ353" s="99"/>
      <c r="DA353" s="99"/>
      <c r="DB353" s="99"/>
      <c r="DC353" s="99"/>
      <c r="DD353" s="99"/>
    </row>
    <row r="354" spans="3:108" s="4" customFormat="1">
      <c r="C354" s="43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99"/>
      <c r="AW354" s="99"/>
      <c r="AX354" s="99"/>
      <c r="AY354" s="99"/>
      <c r="AZ354" s="99"/>
      <c r="BA354" s="99"/>
      <c r="BB354" s="99"/>
      <c r="BC354" s="99"/>
      <c r="BD354" s="99"/>
      <c r="BE354" s="99"/>
      <c r="BF354" s="99"/>
      <c r="BG354" s="99"/>
      <c r="BH354" s="99"/>
      <c r="BI354" s="99"/>
      <c r="BJ354" s="99"/>
      <c r="BK354" s="99"/>
      <c r="BL354" s="99"/>
      <c r="BM354" s="99"/>
      <c r="BN354" s="99"/>
      <c r="BO354" s="99"/>
      <c r="BP354" s="99"/>
      <c r="BQ354" s="99"/>
      <c r="BR354" s="99"/>
      <c r="BS354" s="99"/>
      <c r="BT354" s="99"/>
      <c r="BU354" s="99"/>
      <c r="BV354" s="99"/>
      <c r="BW354" s="99"/>
      <c r="BX354" s="99"/>
      <c r="BY354" s="99"/>
      <c r="BZ354" s="99"/>
      <c r="CA354" s="99"/>
      <c r="CB354" s="99"/>
      <c r="CC354" s="99"/>
      <c r="CD354" s="99"/>
      <c r="CE354" s="99"/>
      <c r="CF354" s="99"/>
      <c r="CG354" s="99"/>
      <c r="CH354" s="99"/>
      <c r="CI354" s="99"/>
      <c r="CJ354" s="99"/>
      <c r="CK354" s="99"/>
      <c r="CL354" s="99"/>
      <c r="CM354" s="99"/>
      <c r="CN354" s="99"/>
      <c r="CO354" s="99"/>
      <c r="CP354" s="99"/>
      <c r="CQ354" s="99"/>
      <c r="CR354" s="99"/>
      <c r="CS354" s="99"/>
      <c r="CT354" s="99"/>
      <c r="CU354" s="99"/>
      <c r="CV354" s="99"/>
      <c r="CW354" s="99"/>
      <c r="CX354" s="99"/>
      <c r="CY354" s="99"/>
      <c r="CZ354" s="99"/>
      <c r="DA354" s="99"/>
      <c r="DB354" s="99"/>
      <c r="DC354" s="99"/>
      <c r="DD354" s="99"/>
    </row>
    <row r="355" spans="3:108" s="4" customFormat="1">
      <c r="C355" s="43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99"/>
      <c r="AW355" s="99"/>
      <c r="AX355" s="99"/>
      <c r="AY355" s="99"/>
      <c r="AZ355" s="99"/>
      <c r="BA355" s="99"/>
      <c r="BB355" s="99"/>
      <c r="BC355" s="99"/>
      <c r="BD355" s="99"/>
      <c r="BE355" s="99"/>
      <c r="BF355" s="99"/>
      <c r="BG355" s="99"/>
      <c r="BH355" s="99"/>
      <c r="BI355" s="99"/>
      <c r="BJ355" s="99"/>
      <c r="BK355" s="99"/>
      <c r="BL355" s="99"/>
      <c r="BM355" s="99"/>
      <c r="BN355" s="99"/>
      <c r="BO355" s="99"/>
      <c r="BP355" s="99"/>
      <c r="BQ355" s="99"/>
      <c r="BR355" s="99"/>
      <c r="BS355" s="99"/>
      <c r="BT355" s="99"/>
      <c r="BU355" s="99"/>
      <c r="BV355" s="99"/>
      <c r="BW355" s="99"/>
      <c r="BX355" s="99"/>
      <c r="BY355" s="99"/>
      <c r="BZ355" s="99"/>
      <c r="CA355" s="99"/>
      <c r="CB355" s="99"/>
      <c r="CC355" s="99"/>
      <c r="CD355" s="99"/>
      <c r="CE355" s="99"/>
      <c r="CF355" s="99"/>
      <c r="CG355" s="99"/>
      <c r="CH355" s="99"/>
      <c r="CI355" s="99"/>
      <c r="CJ355" s="99"/>
      <c r="CK355" s="99"/>
      <c r="CL355" s="99"/>
      <c r="CM355" s="99"/>
      <c r="CN355" s="99"/>
      <c r="CO355" s="99"/>
      <c r="CP355" s="99"/>
      <c r="CQ355" s="99"/>
      <c r="CR355" s="99"/>
      <c r="CS355" s="99"/>
      <c r="CT355" s="99"/>
      <c r="CU355" s="99"/>
      <c r="CV355" s="99"/>
      <c r="CW355" s="99"/>
      <c r="CX355" s="99"/>
      <c r="CY355" s="99"/>
      <c r="CZ355" s="99"/>
      <c r="DA355" s="99"/>
      <c r="DB355" s="99"/>
      <c r="DC355" s="99"/>
      <c r="DD355" s="99"/>
    </row>
    <row r="356" spans="3:108" s="4" customFormat="1">
      <c r="C356" s="43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99"/>
      <c r="AW356" s="99"/>
      <c r="AX356" s="99"/>
      <c r="AY356" s="99"/>
      <c r="AZ356" s="99"/>
      <c r="BA356" s="99"/>
      <c r="BB356" s="99"/>
      <c r="BC356" s="99"/>
      <c r="BD356" s="99"/>
      <c r="BE356" s="99"/>
      <c r="BF356" s="99"/>
      <c r="BG356" s="99"/>
      <c r="BH356" s="99"/>
      <c r="BI356" s="99"/>
      <c r="BJ356" s="99"/>
      <c r="BK356" s="99"/>
      <c r="BL356" s="99"/>
      <c r="BM356" s="99"/>
      <c r="BN356" s="99"/>
      <c r="BO356" s="99"/>
      <c r="BP356" s="99"/>
      <c r="BQ356" s="99"/>
      <c r="BR356" s="99"/>
      <c r="BS356" s="99"/>
      <c r="BT356" s="99"/>
      <c r="BU356" s="99"/>
      <c r="BV356" s="99"/>
      <c r="BW356" s="99"/>
      <c r="BX356" s="99"/>
      <c r="BY356" s="99"/>
      <c r="BZ356" s="99"/>
      <c r="CA356" s="99"/>
      <c r="CB356" s="99"/>
      <c r="CC356" s="99"/>
      <c r="CD356" s="99"/>
      <c r="CE356" s="99"/>
      <c r="CF356" s="99"/>
      <c r="CG356" s="99"/>
      <c r="CH356" s="99"/>
      <c r="CI356" s="99"/>
      <c r="CJ356" s="99"/>
      <c r="CK356" s="99"/>
      <c r="CL356" s="99"/>
      <c r="CM356" s="99"/>
      <c r="CN356" s="99"/>
      <c r="CO356" s="99"/>
      <c r="CP356" s="99"/>
      <c r="CQ356" s="99"/>
      <c r="CR356" s="99"/>
      <c r="CS356" s="99"/>
      <c r="CT356" s="99"/>
      <c r="CU356" s="99"/>
      <c r="CV356" s="99"/>
      <c r="CW356" s="99"/>
      <c r="CX356" s="99"/>
      <c r="CY356" s="99"/>
      <c r="CZ356" s="99"/>
      <c r="DA356" s="99"/>
      <c r="DB356" s="99"/>
      <c r="DC356" s="99"/>
      <c r="DD356" s="99"/>
    </row>
    <row r="357" spans="3:108" s="4" customFormat="1">
      <c r="C357" s="43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99"/>
      <c r="AW357" s="99"/>
      <c r="AX357" s="99"/>
      <c r="AY357" s="99"/>
      <c r="AZ357" s="99"/>
      <c r="BA357" s="99"/>
      <c r="BB357" s="99"/>
      <c r="BC357" s="99"/>
      <c r="BD357" s="99"/>
      <c r="BE357" s="99"/>
      <c r="BF357" s="99"/>
      <c r="BG357" s="99"/>
      <c r="BH357" s="99"/>
      <c r="BI357" s="99"/>
      <c r="BJ357" s="99"/>
      <c r="BK357" s="99"/>
      <c r="BL357" s="99"/>
      <c r="BM357" s="99"/>
      <c r="BN357" s="99"/>
      <c r="BO357" s="99"/>
      <c r="BP357" s="99"/>
      <c r="BQ357" s="99"/>
      <c r="BR357" s="99"/>
      <c r="BS357" s="99"/>
      <c r="BT357" s="99"/>
      <c r="BU357" s="99"/>
      <c r="BV357" s="99"/>
      <c r="BW357" s="99"/>
      <c r="BX357" s="99"/>
      <c r="BY357" s="99"/>
      <c r="BZ357" s="99"/>
      <c r="CA357" s="99"/>
      <c r="CB357" s="99"/>
      <c r="CC357" s="99"/>
      <c r="CD357" s="99"/>
      <c r="CE357" s="99"/>
      <c r="CF357" s="99"/>
      <c r="CG357" s="99"/>
      <c r="CH357" s="99"/>
      <c r="CI357" s="99"/>
      <c r="CJ357" s="99"/>
      <c r="CK357" s="99"/>
      <c r="CL357" s="99"/>
      <c r="CM357" s="99"/>
      <c r="CN357" s="99"/>
      <c r="CO357" s="99"/>
      <c r="CP357" s="99"/>
      <c r="CQ357" s="99"/>
      <c r="CR357" s="99"/>
      <c r="CS357" s="99"/>
      <c r="CT357" s="99"/>
      <c r="CU357" s="99"/>
      <c r="CV357" s="99"/>
      <c r="CW357" s="99"/>
      <c r="CX357" s="99"/>
      <c r="CY357" s="99"/>
      <c r="CZ357" s="99"/>
      <c r="DA357" s="99"/>
      <c r="DB357" s="99"/>
      <c r="DC357" s="99"/>
      <c r="DD357" s="99"/>
    </row>
    <row r="358" spans="3:108" s="4" customFormat="1">
      <c r="C358" s="43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99"/>
      <c r="AW358" s="99"/>
      <c r="AX358" s="99"/>
      <c r="AY358" s="99"/>
      <c r="AZ358" s="99"/>
      <c r="BA358" s="99"/>
      <c r="BB358" s="99"/>
      <c r="BC358" s="99"/>
      <c r="BD358" s="99"/>
      <c r="BE358" s="99"/>
      <c r="BF358" s="99"/>
      <c r="BG358" s="99"/>
      <c r="BH358" s="99"/>
      <c r="BI358" s="99"/>
      <c r="BJ358" s="99"/>
      <c r="BK358" s="99"/>
      <c r="BL358" s="99"/>
      <c r="BM358" s="99"/>
      <c r="BN358" s="99"/>
      <c r="BO358" s="99"/>
      <c r="BP358" s="99"/>
      <c r="BQ358" s="99"/>
      <c r="BR358" s="99"/>
      <c r="BS358" s="99"/>
      <c r="BT358" s="99"/>
      <c r="BU358" s="99"/>
      <c r="BV358" s="99"/>
      <c r="BW358" s="99"/>
      <c r="BX358" s="99"/>
      <c r="BY358" s="99"/>
      <c r="BZ358" s="99"/>
      <c r="CA358" s="99"/>
      <c r="CB358" s="99"/>
      <c r="CC358" s="99"/>
      <c r="CD358" s="99"/>
      <c r="CE358" s="99"/>
      <c r="CF358" s="99"/>
      <c r="CG358" s="99"/>
      <c r="CH358" s="99"/>
      <c r="CI358" s="99"/>
      <c r="CJ358" s="99"/>
      <c r="CK358" s="99"/>
      <c r="CL358" s="99"/>
      <c r="CM358" s="99"/>
      <c r="CN358" s="99"/>
      <c r="CO358" s="99"/>
      <c r="CP358" s="99"/>
      <c r="CQ358" s="99"/>
      <c r="CR358" s="99"/>
      <c r="CS358" s="99"/>
      <c r="CT358" s="99"/>
      <c r="CU358" s="99"/>
      <c r="CV358" s="99"/>
      <c r="CW358" s="99"/>
      <c r="CX358" s="99"/>
      <c r="CY358" s="99"/>
      <c r="CZ358" s="99"/>
      <c r="DA358" s="99"/>
      <c r="DB358" s="99"/>
      <c r="DC358" s="99"/>
      <c r="DD358" s="99"/>
    </row>
    <row r="359" spans="3:108" s="4" customFormat="1">
      <c r="C359" s="43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99"/>
      <c r="AW359" s="99"/>
      <c r="AX359" s="99"/>
      <c r="AY359" s="99"/>
      <c r="AZ359" s="99"/>
      <c r="BA359" s="99"/>
      <c r="BB359" s="99"/>
      <c r="BC359" s="99"/>
      <c r="BD359" s="99"/>
      <c r="BE359" s="99"/>
      <c r="BF359" s="99"/>
      <c r="BG359" s="99"/>
      <c r="BH359" s="99"/>
      <c r="BI359" s="99"/>
      <c r="BJ359" s="99"/>
      <c r="BK359" s="99"/>
      <c r="BL359" s="99"/>
      <c r="BM359" s="99"/>
      <c r="BN359" s="99"/>
      <c r="BO359" s="99"/>
      <c r="BP359" s="99"/>
      <c r="BQ359" s="99"/>
      <c r="BR359" s="99"/>
      <c r="BS359" s="99"/>
      <c r="BT359" s="99"/>
      <c r="BU359" s="99"/>
      <c r="BV359" s="99"/>
      <c r="BW359" s="99"/>
      <c r="BX359" s="99"/>
      <c r="BY359" s="99"/>
      <c r="BZ359" s="99"/>
      <c r="CA359" s="99"/>
      <c r="CB359" s="99"/>
      <c r="CC359" s="99"/>
      <c r="CD359" s="99"/>
      <c r="CE359" s="99"/>
      <c r="CF359" s="99"/>
      <c r="CG359" s="99"/>
      <c r="CH359" s="99"/>
      <c r="CI359" s="99"/>
      <c r="CJ359" s="99"/>
      <c r="CK359" s="99"/>
      <c r="CL359" s="99"/>
      <c r="CM359" s="99"/>
      <c r="CN359" s="99"/>
      <c r="CO359" s="99"/>
      <c r="CP359" s="99"/>
      <c r="CQ359" s="99"/>
      <c r="CR359" s="99"/>
      <c r="CS359" s="99"/>
      <c r="CT359" s="99"/>
      <c r="CU359" s="99"/>
      <c r="CV359" s="99"/>
      <c r="CW359" s="99"/>
      <c r="CX359" s="99"/>
      <c r="CY359" s="99"/>
      <c r="CZ359" s="99"/>
      <c r="DA359" s="99"/>
      <c r="DB359" s="99"/>
      <c r="DC359" s="99"/>
      <c r="DD359" s="99"/>
    </row>
    <row r="360" spans="3:108" s="4" customFormat="1">
      <c r="C360" s="43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99"/>
      <c r="AW360" s="99"/>
      <c r="AX360" s="99"/>
      <c r="AY360" s="99"/>
      <c r="AZ360" s="99"/>
      <c r="BA360" s="99"/>
      <c r="BB360" s="99"/>
      <c r="BC360" s="99"/>
      <c r="BD360" s="99"/>
      <c r="BE360" s="99"/>
      <c r="BF360" s="99"/>
      <c r="BG360" s="99"/>
      <c r="BH360" s="99"/>
      <c r="BI360" s="99"/>
      <c r="BJ360" s="99"/>
      <c r="BK360" s="99"/>
      <c r="BL360" s="99"/>
      <c r="BM360" s="99"/>
      <c r="BN360" s="99"/>
      <c r="BO360" s="99"/>
      <c r="BP360" s="99"/>
      <c r="BQ360" s="99"/>
      <c r="BR360" s="99"/>
      <c r="BS360" s="99"/>
      <c r="BT360" s="99"/>
      <c r="BU360" s="99"/>
      <c r="BV360" s="99"/>
      <c r="BW360" s="99"/>
      <c r="BX360" s="99"/>
      <c r="BY360" s="99"/>
      <c r="BZ360" s="99"/>
      <c r="CA360" s="99"/>
      <c r="CB360" s="99"/>
      <c r="CC360" s="99"/>
      <c r="CD360" s="99"/>
      <c r="CE360" s="99"/>
      <c r="CF360" s="99"/>
      <c r="CG360" s="99"/>
      <c r="CH360" s="99"/>
      <c r="CI360" s="99"/>
      <c r="CJ360" s="99"/>
      <c r="CK360" s="99"/>
      <c r="CL360" s="99"/>
      <c r="CM360" s="99"/>
      <c r="CN360" s="99"/>
      <c r="CO360" s="99"/>
      <c r="CP360" s="99"/>
      <c r="CQ360" s="99"/>
      <c r="CR360" s="99"/>
      <c r="CS360" s="99"/>
      <c r="CT360" s="99"/>
      <c r="CU360" s="99"/>
      <c r="CV360" s="99"/>
      <c r="CW360" s="99"/>
      <c r="CX360" s="99"/>
      <c r="CY360" s="99"/>
      <c r="CZ360" s="99"/>
      <c r="DA360" s="99"/>
      <c r="DB360" s="99"/>
      <c r="DC360" s="99"/>
      <c r="DD360" s="99"/>
    </row>
    <row r="361" spans="3:108" s="4" customFormat="1">
      <c r="C361" s="43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99"/>
      <c r="AW361" s="99"/>
      <c r="AX361" s="99"/>
      <c r="AY361" s="99"/>
      <c r="AZ361" s="99"/>
      <c r="BA361" s="99"/>
      <c r="BB361" s="99"/>
      <c r="BC361" s="99"/>
      <c r="BD361" s="99"/>
      <c r="BE361" s="99"/>
      <c r="BF361" s="99"/>
      <c r="BG361" s="99"/>
      <c r="BH361" s="99"/>
      <c r="BI361" s="99"/>
      <c r="BJ361" s="99"/>
      <c r="BK361" s="99"/>
      <c r="BL361" s="99"/>
      <c r="BM361" s="99"/>
      <c r="BN361" s="99"/>
      <c r="BO361" s="99"/>
      <c r="BP361" s="99"/>
      <c r="BQ361" s="99"/>
      <c r="BR361" s="99"/>
      <c r="BS361" s="99"/>
      <c r="BT361" s="99"/>
      <c r="BU361" s="99"/>
      <c r="BV361" s="99"/>
      <c r="BW361" s="99"/>
      <c r="BX361" s="99"/>
      <c r="BY361" s="99"/>
      <c r="BZ361" s="99"/>
      <c r="CA361" s="99"/>
      <c r="CB361" s="99"/>
      <c r="CC361" s="99"/>
      <c r="CD361" s="99"/>
      <c r="CE361" s="99"/>
      <c r="CF361" s="99"/>
      <c r="CG361" s="99"/>
      <c r="CH361" s="99"/>
      <c r="CI361" s="99"/>
      <c r="CJ361" s="99"/>
      <c r="CK361" s="99"/>
      <c r="CL361" s="99"/>
      <c r="CM361" s="99"/>
      <c r="CN361" s="99"/>
      <c r="CO361" s="99"/>
      <c r="CP361" s="99"/>
      <c r="CQ361" s="99"/>
      <c r="CR361" s="99"/>
      <c r="CS361" s="99"/>
      <c r="CT361" s="99"/>
      <c r="CU361" s="99"/>
      <c r="CV361" s="99"/>
      <c r="CW361" s="99"/>
      <c r="CX361" s="99"/>
      <c r="CY361" s="99"/>
      <c r="CZ361" s="99"/>
      <c r="DA361" s="99"/>
      <c r="DB361" s="99"/>
      <c r="DC361" s="99"/>
      <c r="DD361" s="99"/>
    </row>
    <row r="362" spans="3:108" s="4" customFormat="1">
      <c r="C362" s="43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99"/>
      <c r="AW362" s="99"/>
      <c r="AX362" s="99"/>
      <c r="AY362" s="99"/>
      <c r="AZ362" s="99"/>
      <c r="BA362" s="99"/>
      <c r="BB362" s="99"/>
      <c r="BC362" s="99"/>
      <c r="BD362" s="99"/>
      <c r="BE362" s="99"/>
      <c r="BF362" s="99"/>
      <c r="BG362" s="99"/>
      <c r="BH362" s="99"/>
      <c r="BI362" s="99"/>
      <c r="BJ362" s="99"/>
      <c r="BK362" s="99"/>
      <c r="BL362" s="99"/>
      <c r="BM362" s="99"/>
      <c r="BN362" s="99"/>
      <c r="BO362" s="99"/>
      <c r="BP362" s="99"/>
      <c r="BQ362" s="99"/>
      <c r="BR362" s="99"/>
      <c r="BS362" s="99"/>
      <c r="BT362" s="99"/>
      <c r="BU362" s="99"/>
      <c r="BV362" s="99"/>
      <c r="BW362" s="99"/>
      <c r="BX362" s="99"/>
      <c r="BY362" s="99"/>
      <c r="BZ362" s="99"/>
      <c r="CA362" s="99"/>
      <c r="CB362" s="99"/>
      <c r="CC362" s="99"/>
      <c r="CD362" s="99"/>
      <c r="CE362" s="99"/>
      <c r="CF362" s="99"/>
      <c r="CG362" s="99"/>
      <c r="CH362" s="99"/>
      <c r="CI362" s="99"/>
      <c r="CJ362" s="99"/>
      <c r="CK362" s="99"/>
      <c r="CL362" s="99"/>
      <c r="CM362" s="99"/>
      <c r="CN362" s="99"/>
      <c r="CO362" s="99"/>
      <c r="CP362" s="99"/>
      <c r="CQ362" s="99"/>
      <c r="CR362" s="99"/>
      <c r="CS362" s="99"/>
      <c r="CT362" s="99"/>
      <c r="CU362" s="99"/>
      <c r="CV362" s="99"/>
      <c r="CW362" s="99"/>
      <c r="CX362" s="99"/>
      <c r="CY362" s="99"/>
      <c r="CZ362" s="99"/>
      <c r="DA362" s="99"/>
      <c r="DB362" s="99"/>
      <c r="DC362" s="99"/>
      <c r="DD362" s="99"/>
    </row>
    <row r="363" spans="3:108" s="4" customFormat="1">
      <c r="C363" s="43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99"/>
      <c r="AW363" s="99"/>
      <c r="AX363" s="99"/>
      <c r="AY363" s="99"/>
      <c r="AZ363" s="99"/>
      <c r="BA363" s="99"/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99"/>
      <c r="BR363" s="99"/>
      <c r="BS363" s="99"/>
      <c r="BT363" s="99"/>
      <c r="BU363" s="99"/>
      <c r="BV363" s="99"/>
      <c r="BW363" s="99"/>
      <c r="BX363" s="99"/>
      <c r="BY363" s="99"/>
      <c r="BZ363" s="99"/>
      <c r="CA363" s="99"/>
      <c r="CB363" s="99"/>
      <c r="CC363" s="99"/>
      <c r="CD363" s="99"/>
      <c r="CE363" s="99"/>
      <c r="CF363" s="99"/>
      <c r="CG363" s="99"/>
      <c r="CH363" s="99"/>
      <c r="CI363" s="99"/>
      <c r="CJ363" s="99"/>
      <c r="CK363" s="99"/>
      <c r="CL363" s="99"/>
      <c r="CM363" s="99"/>
      <c r="CN363" s="99"/>
      <c r="CO363" s="99"/>
      <c r="CP363" s="99"/>
      <c r="CQ363" s="99"/>
      <c r="CR363" s="99"/>
      <c r="CS363" s="99"/>
      <c r="CT363" s="99"/>
      <c r="CU363" s="99"/>
      <c r="CV363" s="99"/>
      <c r="CW363" s="99"/>
      <c r="CX363" s="99"/>
      <c r="CY363" s="99"/>
      <c r="CZ363" s="99"/>
      <c r="DA363" s="99"/>
      <c r="DB363" s="99"/>
      <c r="DC363" s="99"/>
      <c r="DD363" s="99"/>
    </row>
    <row r="364" spans="3:108" s="4" customFormat="1">
      <c r="C364" s="43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99"/>
      <c r="AW364" s="99"/>
      <c r="AX364" s="99"/>
      <c r="AY364" s="99"/>
      <c r="AZ364" s="99"/>
      <c r="BA364" s="99"/>
      <c r="BB364" s="99"/>
      <c r="BC364" s="99"/>
      <c r="BD364" s="99"/>
      <c r="BE364" s="99"/>
      <c r="BF364" s="99"/>
      <c r="BG364" s="99"/>
      <c r="BH364" s="99"/>
      <c r="BI364" s="99"/>
      <c r="BJ364" s="99"/>
      <c r="BK364" s="99"/>
      <c r="BL364" s="99"/>
      <c r="BM364" s="99"/>
      <c r="BN364" s="99"/>
      <c r="BO364" s="99"/>
      <c r="BP364" s="99"/>
      <c r="BQ364" s="99"/>
      <c r="BR364" s="99"/>
      <c r="BS364" s="99"/>
      <c r="BT364" s="99"/>
      <c r="BU364" s="99"/>
      <c r="BV364" s="99"/>
      <c r="BW364" s="99"/>
      <c r="BX364" s="99"/>
      <c r="BY364" s="99"/>
      <c r="BZ364" s="99"/>
      <c r="CA364" s="99"/>
      <c r="CB364" s="99"/>
      <c r="CC364" s="99"/>
      <c r="CD364" s="99"/>
      <c r="CE364" s="99"/>
      <c r="CF364" s="99"/>
      <c r="CG364" s="99"/>
      <c r="CH364" s="99"/>
      <c r="CI364" s="99"/>
      <c r="CJ364" s="99"/>
      <c r="CK364" s="99"/>
      <c r="CL364" s="99"/>
      <c r="CM364" s="99"/>
      <c r="CN364" s="99"/>
      <c r="CO364" s="99"/>
      <c r="CP364" s="99"/>
      <c r="CQ364" s="99"/>
      <c r="CR364" s="99"/>
      <c r="CS364" s="99"/>
      <c r="CT364" s="99"/>
      <c r="CU364" s="99"/>
      <c r="CV364" s="99"/>
      <c r="CW364" s="99"/>
      <c r="CX364" s="99"/>
      <c r="CY364" s="99"/>
      <c r="CZ364" s="99"/>
      <c r="DA364" s="99"/>
      <c r="DB364" s="99"/>
      <c r="DC364" s="99"/>
      <c r="DD364" s="99"/>
    </row>
    <row r="365" spans="3:108" s="4" customFormat="1">
      <c r="C365" s="43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99"/>
      <c r="AW365" s="99"/>
      <c r="AX365" s="99"/>
      <c r="AY365" s="99"/>
      <c r="AZ365" s="99"/>
      <c r="BA365" s="99"/>
      <c r="BB365" s="99"/>
      <c r="BC365" s="99"/>
      <c r="BD365" s="99"/>
      <c r="BE365" s="99"/>
      <c r="BF365" s="99"/>
      <c r="BG365" s="99"/>
      <c r="BH365" s="99"/>
      <c r="BI365" s="99"/>
      <c r="BJ365" s="99"/>
      <c r="BK365" s="99"/>
      <c r="BL365" s="99"/>
      <c r="BM365" s="99"/>
      <c r="BN365" s="99"/>
      <c r="BO365" s="99"/>
      <c r="BP365" s="99"/>
      <c r="BQ365" s="99"/>
      <c r="BR365" s="99"/>
      <c r="BS365" s="99"/>
      <c r="BT365" s="99"/>
      <c r="BU365" s="99"/>
      <c r="BV365" s="99"/>
      <c r="BW365" s="99"/>
      <c r="BX365" s="99"/>
      <c r="BY365" s="99"/>
      <c r="BZ365" s="99"/>
      <c r="CA365" s="99"/>
      <c r="CB365" s="99"/>
      <c r="CC365" s="99"/>
      <c r="CD365" s="99"/>
      <c r="CE365" s="99"/>
      <c r="CF365" s="99"/>
      <c r="CG365" s="99"/>
      <c r="CH365" s="99"/>
      <c r="CI365" s="99"/>
      <c r="CJ365" s="99"/>
      <c r="CK365" s="99"/>
      <c r="CL365" s="99"/>
      <c r="CM365" s="99"/>
      <c r="CN365" s="99"/>
      <c r="CO365" s="99"/>
      <c r="CP365" s="99"/>
      <c r="CQ365" s="99"/>
      <c r="CR365" s="99"/>
      <c r="CS365" s="99"/>
      <c r="CT365" s="99"/>
      <c r="CU365" s="99"/>
      <c r="CV365" s="99"/>
      <c r="CW365" s="99"/>
      <c r="CX365" s="99"/>
      <c r="CY365" s="99"/>
      <c r="CZ365" s="99"/>
      <c r="DA365" s="99"/>
      <c r="DB365" s="99"/>
      <c r="DC365" s="99"/>
      <c r="DD365" s="99"/>
    </row>
    <row r="366" spans="3:108" s="4" customFormat="1">
      <c r="C366" s="43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99"/>
      <c r="AW366" s="99"/>
      <c r="AX366" s="99"/>
      <c r="AY366" s="99"/>
      <c r="AZ366" s="99"/>
      <c r="BA366" s="99"/>
      <c r="BB366" s="99"/>
      <c r="BC366" s="99"/>
      <c r="BD366" s="99"/>
      <c r="BE366" s="99"/>
      <c r="BF366" s="99"/>
      <c r="BG366" s="99"/>
      <c r="BH366" s="99"/>
      <c r="BI366" s="99"/>
      <c r="BJ366" s="99"/>
      <c r="BK366" s="99"/>
      <c r="BL366" s="99"/>
      <c r="BM366" s="99"/>
      <c r="BN366" s="99"/>
      <c r="BO366" s="99"/>
      <c r="BP366" s="99"/>
      <c r="BQ366" s="99"/>
      <c r="BR366" s="99"/>
      <c r="BS366" s="99"/>
      <c r="BT366" s="99"/>
      <c r="BU366" s="99"/>
      <c r="BV366" s="99"/>
      <c r="BW366" s="99"/>
      <c r="BX366" s="99"/>
      <c r="BY366" s="99"/>
      <c r="BZ366" s="99"/>
      <c r="CA366" s="99"/>
      <c r="CB366" s="99"/>
      <c r="CC366" s="99"/>
      <c r="CD366" s="99"/>
      <c r="CE366" s="99"/>
      <c r="CF366" s="99"/>
      <c r="CG366" s="99"/>
      <c r="CH366" s="99"/>
      <c r="CI366" s="99"/>
      <c r="CJ366" s="99"/>
      <c r="CK366" s="99"/>
      <c r="CL366" s="99"/>
      <c r="CM366" s="99"/>
      <c r="CN366" s="99"/>
      <c r="CO366" s="99"/>
      <c r="CP366" s="99"/>
      <c r="CQ366" s="99"/>
      <c r="CR366" s="99"/>
      <c r="CS366" s="99"/>
      <c r="CT366" s="99"/>
      <c r="CU366" s="99"/>
      <c r="CV366" s="99"/>
      <c r="CW366" s="99"/>
      <c r="CX366" s="99"/>
      <c r="CY366" s="99"/>
      <c r="CZ366" s="99"/>
      <c r="DA366" s="99"/>
      <c r="DB366" s="99"/>
      <c r="DC366" s="99"/>
      <c r="DD366" s="99"/>
    </row>
    <row r="367" spans="3:108" s="4" customFormat="1">
      <c r="C367" s="43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99"/>
      <c r="AW367" s="99"/>
      <c r="AX367" s="99"/>
      <c r="AY367" s="99"/>
      <c r="AZ367" s="99"/>
      <c r="BA367" s="99"/>
      <c r="BB367" s="99"/>
      <c r="BC367" s="99"/>
      <c r="BD367" s="99"/>
      <c r="BE367" s="99"/>
      <c r="BF367" s="99"/>
      <c r="BG367" s="99"/>
      <c r="BH367" s="99"/>
      <c r="BI367" s="99"/>
      <c r="BJ367" s="99"/>
      <c r="BK367" s="99"/>
      <c r="BL367" s="99"/>
      <c r="BM367" s="99"/>
      <c r="BN367" s="99"/>
      <c r="BO367" s="99"/>
      <c r="BP367" s="99"/>
      <c r="BQ367" s="99"/>
      <c r="BR367" s="99"/>
      <c r="BS367" s="99"/>
      <c r="BT367" s="99"/>
      <c r="BU367" s="99"/>
      <c r="BV367" s="99"/>
      <c r="BW367" s="99"/>
      <c r="BX367" s="99"/>
      <c r="BY367" s="99"/>
      <c r="BZ367" s="99"/>
      <c r="CA367" s="99"/>
      <c r="CB367" s="99"/>
      <c r="CC367" s="99"/>
      <c r="CD367" s="99"/>
      <c r="CE367" s="99"/>
      <c r="CF367" s="99"/>
      <c r="CG367" s="99"/>
      <c r="CH367" s="99"/>
      <c r="CI367" s="99"/>
      <c r="CJ367" s="99"/>
      <c r="CK367" s="99"/>
      <c r="CL367" s="99"/>
      <c r="CM367" s="99"/>
      <c r="CN367" s="99"/>
      <c r="CO367" s="99"/>
      <c r="CP367" s="99"/>
      <c r="CQ367" s="99"/>
      <c r="CR367" s="99"/>
      <c r="CS367" s="99"/>
      <c r="CT367" s="99"/>
      <c r="CU367" s="99"/>
      <c r="CV367" s="99"/>
      <c r="CW367" s="99"/>
      <c r="CX367" s="99"/>
      <c r="CY367" s="99"/>
      <c r="CZ367" s="99"/>
      <c r="DA367" s="99"/>
      <c r="DB367" s="99"/>
      <c r="DC367" s="99"/>
      <c r="DD367" s="99"/>
    </row>
    <row r="368" spans="3:108" s="4" customFormat="1">
      <c r="C368" s="43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99"/>
      <c r="AW368" s="99"/>
      <c r="AX368" s="99"/>
      <c r="AY368" s="99"/>
      <c r="AZ368" s="99"/>
      <c r="BA368" s="99"/>
      <c r="BB368" s="99"/>
      <c r="BC368" s="99"/>
      <c r="BD368" s="99"/>
      <c r="BE368" s="99"/>
      <c r="BF368" s="99"/>
      <c r="BG368" s="99"/>
      <c r="BH368" s="99"/>
      <c r="BI368" s="99"/>
      <c r="BJ368" s="99"/>
      <c r="BK368" s="99"/>
      <c r="BL368" s="99"/>
      <c r="BM368" s="99"/>
      <c r="BN368" s="99"/>
      <c r="BO368" s="99"/>
      <c r="BP368" s="99"/>
      <c r="BQ368" s="99"/>
      <c r="BR368" s="99"/>
      <c r="BS368" s="99"/>
      <c r="BT368" s="99"/>
      <c r="BU368" s="99"/>
      <c r="BV368" s="99"/>
      <c r="BW368" s="99"/>
      <c r="BX368" s="99"/>
      <c r="BY368" s="99"/>
      <c r="BZ368" s="99"/>
      <c r="CA368" s="99"/>
      <c r="CB368" s="99"/>
      <c r="CC368" s="99"/>
      <c r="CD368" s="99"/>
      <c r="CE368" s="99"/>
      <c r="CF368" s="99"/>
      <c r="CG368" s="99"/>
      <c r="CH368" s="99"/>
      <c r="CI368" s="99"/>
      <c r="CJ368" s="99"/>
      <c r="CK368" s="99"/>
      <c r="CL368" s="99"/>
      <c r="CM368" s="99"/>
      <c r="CN368" s="99"/>
      <c r="CO368" s="99"/>
      <c r="CP368" s="99"/>
      <c r="CQ368" s="99"/>
      <c r="CR368" s="99"/>
      <c r="CS368" s="99"/>
      <c r="CT368" s="99"/>
      <c r="CU368" s="99"/>
      <c r="CV368" s="99"/>
      <c r="CW368" s="99"/>
      <c r="CX368" s="99"/>
      <c r="CY368" s="99"/>
      <c r="CZ368" s="99"/>
      <c r="DA368" s="99"/>
      <c r="DB368" s="99"/>
      <c r="DC368" s="99"/>
      <c r="DD368" s="99"/>
    </row>
    <row r="369" spans="3:108" s="4" customFormat="1">
      <c r="C369" s="43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99"/>
      <c r="AW369" s="99"/>
      <c r="AX369" s="99"/>
      <c r="AY369" s="99"/>
      <c r="AZ369" s="99"/>
      <c r="BA369" s="99"/>
      <c r="BB369" s="99"/>
      <c r="BC369" s="99"/>
      <c r="BD369" s="99"/>
      <c r="BE369" s="99"/>
      <c r="BF369" s="99"/>
      <c r="BG369" s="99"/>
      <c r="BH369" s="99"/>
      <c r="BI369" s="99"/>
      <c r="BJ369" s="99"/>
      <c r="BK369" s="99"/>
      <c r="BL369" s="99"/>
      <c r="BM369" s="99"/>
      <c r="BN369" s="99"/>
      <c r="BO369" s="99"/>
      <c r="BP369" s="99"/>
      <c r="BQ369" s="99"/>
      <c r="BR369" s="99"/>
      <c r="BS369" s="99"/>
      <c r="BT369" s="99"/>
      <c r="BU369" s="99"/>
      <c r="BV369" s="99"/>
      <c r="BW369" s="99"/>
      <c r="BX369" s="99"/>
      <c r="BY369" s="99"/>
      <c r="BZ369" s="99"/>
      <c r="CA369" s="99"/>
      <c r="CB369" s="99"/>
      <c r="CC369" s="99"/>
      <c r="CD369" s="99"/>
      <c r="CE369" s="99"/>
      <c r="CF369" s="99"/>
      <c r="CG369" s="99"/>
      <c r="CH369" s="99"/>
      <c r="CI369" s="99"/>
      <c r="CJ369" s="99"/>
      <c r="CK369" s="99"/>
      <c r="CL369" s="99"/>
      <c r="CM369" s="99"/>
      <c r="CN369" s="99"/>
      <c r="CO369" s="99"/>
      <c r="CP369" s="99"/>
      <c r="CQ369" s="99"/>
      <c r="CR369" s="99"/>
      <c r="CS369" s="99"/>
      <c r="CT369" s="99"/>
      <c r="CU369" s="99"/>
      <c r="CV369" s="99"/>
      <c r="CW369" s="99"/>
      <c r="CX369" s="99"/>
      <c r="CY369" s="99"/>
      <c r="CZ369" s="99"/>
      <c r="DA369" s="99"/>
      <c r="DB369" s="99"/>
      <c r="DC369" s="99"/>
      <c r="DD369" s="99"/>
    </row>
    <row r="370" spans="3:108" s="4" customFormat="1">
      <c r="C370" s="43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99"/>
      <c r="AW370" s="99"/>
      <c r="AX370" s="99"/>
      <c r="AY370" s="99"/>
      <c r="AZ370" s="99"/>
      <c r="BA370" s="99"/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9"/>
      <c r="BR370" s="99"/>
      <c r="BS370" s="99"/>
      <c r="BT370" s="99"/>
      <c r="BU370" s="99"/>
      <c r="BV370" s="99"/>
      <c r="BW370" s="99"/>
      <c r="BX370" s="99"/>
      <c r="BY370" s="99"/>
      <c r="BZ370" s="99"/>
      <c r="CA370" s="99"/>
      <c r="CB370" s="99"/>
      <c r="CC370" s="99"/>
      <c r="CD370" s="99"/>
      <c r="CE370" s="99"/>
      <c r="CF370" s="99"/>
      <c r="CG370" s="99"/>
      <c r="CH370" s="99"/>
      <c r="CI370" s="99"/>
      <c r="CJ370" s="99"/>
      <c r="CK370" s="99"/>
      <c r="CL370" s="99"/>
      <c r="CM370" s="99"/>
      <c r="CN370" s="99"/>
      <c r="CO370" s="99"/>
      <c r="CP370" s="99"/>
      <c r="CQ370" s="99"/>
      <c r="CR370" s="99"/>
      <c r="CS370" s="99"/>
      <c r="CT370" s="99"/>
      <c r="CU370" s="99"/>
      <c r="CV370" s="99"/>
      <c r="CW370" s="99"/>
      <c r="CX370" s="99"/>
      <c r="CY370" s="99"/>
      <c r="CZ370" s="99"/>
      <c r="DA370" s="99"/>
      <c r="DB370" s="99"/>
      <c r="DC370" s="99"/>
      <c r="DD370" s="99"/>
    </row>
    <row r="371" spans="3:108" s="4" customFormat="1">
      <c r="C371" s="43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99"/>
      <c r="AW371" s="99"/>
      <c r="AX371" s="99"/>
      <c r="AY371" s="99"/>
      <c r="AZ371" s="99"/>
      <c r="BA371" s="99"/>
      <c r="BB371" s="99"/>
      <c r="BC371" s="99"/>
      <c r="BD371" s="99"/>
      <c r="BE371" s="99"/>
      <c r="BF371" s="99"/>
      <c r="BG371" s="99"/>
      <c r="BH371" s="99"/>
      <c r="BI371" s="99"/>
      <c r="BJ371" s="99"/>
      <c r="BK371" s="99"/>
      <c r="BL371" s="99"/>
      <c r="BM371" s="99"/>
      <c r="BN371" s="99"/>
      <c r="BO371" s="99"/>
      <c r="BP371" s="99"/>
      <c r="BQ371" s="99"/>
      <c r="BR371" s="99"/>
      <c r="BS371" s="99"/>
      <c r="BT371" s="99"/>
      <c r="BU371" s="99"/>
      <c r="BV371" s="99"/>
      <c r="BW371" s="99"/>
      <c r="BX371" s="99"/>
      <c r="BY371" s="99"/>
      <c r="BZ371" s="99"/>
      <c r="CA371" s="99"/>
      <c r="CB371" s="99"/>
      <c r="CC371" s="99"/>
      <c r="CD371" s="99"/>
      <c r="CE371" s="99"/>
      <c r="CF371" s="99"/>
      <c r="CG371" s="99"/>
      <c r="CH371" s="99"/>
      <c r="CI371" s="99"/>
      <c r="CJ371" s="99"/>
      <c r="CK371" s="99"/>
      <c r="CL371" s="99"/>
      <c r="CM371" s="99"/>
      <c r="CN371" s="99"/>
      <c r="CO371" s="99"/>
      <c r="CP371" s="99"/>
      <c r="CQ371" s="99"/>
      <c r="CR371" s="99"/>
      <c r="CS371" s="99"/>
      <c r="CT371" s="99"/>
      <c r="CU371" s="99"/>
      <c r="CV371" s="99"/>
      <c r="CW371" s="99"/>
      <c r="CX371" s="99"/>
      <c r="CY371" s="99"/>
      <c r="CZ371" s="99"/>
      <c r="DA371" s="99"/>
      <c r="DB371" s="99"/>
      <c r="DC371" s="99"/>
      <c r="DD371" s="99"/>
    </row>
    <row r="372" spans="3:108" s="4" customFormat="1">
      <c r="C372" s="43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99"/>
      <c r="AW372" s="99"/>
      <c r="AX372" s="99"/>
      <c r="AY372" s="99"/>
      <c r="AZ372" s="99"/>
      <c r="BA372" s="99"/>
      <c r="BB372" s="99"/>
      <c r="BC372" s="99"/>
      <c r="BD372" s="99"/>
      <c r="BE372" s="99"/>
      <c r="BF372" s="99"/>
      <c r="BG372" s="99"/>
      <c r="BH372" s="99"/>
      <c r="BI372" s="99"/>
      <c r="BJ372" s="99"/>
      <c r="BK372" s="99"/>
      <c r="BL372" s="99"/>
      <c r="BM372" s="99"/>
      <c r="BN372" s="99"/>
      <c r="BO372" s="99"/>
      <c r="BP372" s="99"/>
      <c r="BQ372" s="99"/>
      <c r="BR372" s="99"/>
      <c r="BS372" s="99"/>
      <c r="BT372" s="99"/>
      <c r="BU372" s="99"/>
      <c r="BV372" s="99"/>
      <c r="BW372" s="99"/>
      <c r="BX372" s="99"/>
      <c r="BY372" s="99"/>
      <c r="BZ372" s="99"/>
      <c r="CA372" s="99"/>
      <c r="CB372" s="99"/>
      <c r="CC372" s="99"/>
      <c r="CD372" s="99"/>
      <c r="CE372" s="99"/>
      <c r="CF372" s="99"/>
      <c r="CG372" s="99"/>
      <c r="CH372" s="99"/>
      <c r="CI372" s="99"/>
      <c r="CJ372" s="99"/>
      <c r="CK372" s="99"/>
      <c r="CL372" s="99"/>
      <c r="CM372" s="99"/>
      <c r="CN372" s="99"/>
      <c r="CO372" s="99"/>
      <c r="CP372" s="99"/>
      <c r="CQ372" s="99"/>
      <c r="CR372" s="99"/>
      <c r="CS372" s="99"/>
      <c r="CT372" s="99"/>
      <c r="CU372" s="99"/>
      <c r="CV372" s="99"/>
      <c r="CW372" s="99"/>
      <c r="CX372" s="99"/>
      <c r="CY372" s="99"/>
      <c r="CZ372" s="99"/>
      <c r="DA372" s="99"/>
      <c r="DB372" s="99"/>
      <c r="DC372" s="99"/>
      <c r="DD372" s="99"/>
    </row>
    <row r="373" spans="3:108" s="4" customFormat="1">
      <c r="C373" s="43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99"/>
      <c r="AW373" s="99"/>
      <c r="AX373" s="99"/>
      <c r="AY373" s="99"/>
      <c r="AZ373" s="99"/>
      <c r="BA373" s="99"/>
      <c r="BB373" s="99"/>
      <c r="BC373" s="99"/>
      <c r="BD373" s="99"/>
      <c r="BE373" s="99"/>
      <c r="BF373" s="99"/>
      <c r="BG373" s="99"/>
      <c r="BH373" s="99"/>
      <c r="BI373" s="99"/>
      <c r="BJ373" s="99"/>
      <c r="BK373" s="99"/>
      <c r="BL373" s="99"/>
      <c r="BM373" s="99"/>
      <c r="BN373" s="99"/>
      <c r="BO373" s="99"/>
      <c r="BP373" s="99"/>
      <c r="BQ373" s="99"/>
      <c r="BR373" s="99"/>
      <c r="BS373" s="99"/>
      <c r="BT373" s="99"/>
      <c r="BU373" s="99"/>
      <c r="BV373" s="99"/>
      <c r="BW373" s="99"/>
      <c r="BX373" s="99"/>
      <c r="BY373" s="99"/>
      <c r="BZ373" s="99"/>
      <c r="CA373" s="99"/>
      <c r="CB373" s="99"/>
      <c r="CC373" s="99"/>
      <c r="CD373" s="99"/>
      <c r="CE373" s="99"/>
      <c r="CF373" s="99"/>
      <c r="CG373" s="99"/>
      <c r="CH373" s="99"/>
      <c r="CI373" s="99"/>
      <c r="CJ373" s="99"/>
      <c r="CK373" s="99"/>
      <c r="CL373" s="99"/>
      <c r="CM373" s="99"/>
      <c r="CN373" s="99"/>
      <c r="CO373" s="99"/>
      <c r="CP373" s="99"/>
      <c r="CQ373" s="99"/>
      <c r="CR373" s="99"/>
      <c r="CS373" s="99"/>
      <c r="CT373" s="99"/>
      <c r="CU373" s="99"/>
      <c r="CV373" s="99"/>
      <c r="CW373" s="99"/>
      <c r="CX373" s="99"/>
      <c r="CY373" s="99"/>
      <c r="CZ373" s="99"/>
      <c r="DA373" s="99"/>
      <c r="DB373" s="99"/>
      <c r="DC373" s="99"/>
      <c r="DD373" s="99"/>
    </row>
    <row r="374" spans="3:108" s="4" customFormat="1">
      <c r="C374" s="43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99"/>
      <c r="AW374" s="99"/>
      <c r="AX374" s="99"/>
      <c r="AY374" s="99"/>
      <c r="AZ374" s="99"/>
      <c r="BA374" s="99"/>
      <c r="BB374" s="99"/>
      <c r="BC374" s="99"/>
      <c r="BD374" s="99"/>
      <c r="BE374" s="99"/>
      <c r="BF374" s="99"/>
      <c r="BG374" s="99"/>
      <c r="BH374" s="99"/>
      <c r="BI374" s="99"/>
      <c r="BJ374" s="99"/>
      <c r="BK374" s="99"/>
      <c r="BL374" s="99"/>
      <c r="BM374" s="99"/>
      <c r="BN374" s="99"/>
      <c r="BO374" s="99"/>
      <c r="BP374" s="99"/>
      <c r="BQ374" s="99"/>
      <c r="BR374" s="99"/>
      <c r="BS374" s="99"/>
      <c r="BT374" s="99"/>
      <c r="BU374" s="99"/>
      <c r="BV374" s="99"/>
      <c r="BW374" s="99"/>
      <c r="BX374" s="99"/>
      <c r="BY374" s="99"/>
      <c r="BZ374" s="99"/>
      <c r="CA374" s="99"/>
      <c r="CB374" s="99"/>
      <c r="CC374" s="99"/>
      <c r="CD374" s="99"/>
      <c r="CE374" s="99"/>
      <c r="CF374" s="99"/>
      <c r="CG374" s="99"/>
      <c r="CH374" s="99"/>
      <c r="CI374" s="99"/>
      <c r="CJ374" s="99"/>
      <c r="CK374" s="99"/>
      <c r="CL374" s="99"/>
      <c r="CM374" s="99"/>
      <c r="CN374" s="99"/>
      <c r="CO374" s="99"/>
      <c r="CP374" s="99"/>
      <c r="CQ374" s="99"/>
      <c r="CR374" s="99"/>
      <c r="CS374" s="99"/>
      <c r="CT374" s="99"/>
      <c r="CU374" s="99"/>
      <c r="CV374" s="99"/>
      <c r="CW374" s="99"/>
      <c r="CX374" s="99"/>
      <c r="CY374" s="99"/>
      <c r="CZ374" s="99"/>
      <c r="DA374" s="99"/>
      <c r="DB374" s="99"/>
      <c r="DC374" s="99"/>
      <c r="DD374" s="99"/>
    </row>
    <row r="375" spans="3:108" s="4" customFormat="1">
      <c r="C375" s="43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99"/>
      <c r="AW375" s="99"/>
      <c r="AX375" s="99"/>
      <c r="AY375" s="99"/>
      <c r="AZ375" s="99"/>
      <c r="BA375" s="99"/>
      <c r="BB375" s="99"/>
      <c r="BC375" s="99"/>
      <c r="BD375" s="99"/>
      <c r="BE375" s="99"/>
      <c r="BF375" s="99"/>
      <c r="BG375" s="99"/>
      <c r="BH375" s="99"/>
      <c r="BI375" s="99"/>
      <c r="BJ375" s="99"/>
      <c r="BK375" s="99"/>
      <c r="BL375" s="99"/>
      <c r="BM375" s="99"/>
      <c r="BN375" s="99"/>
      <c r="BO375" s="99"/>
      <c r="BP375" s="99"/>
      <c r="BQ375" s="99"/>
      <c r="BR375" s="99"/>
      <c r="BS375" s="99"/>
      <c r="BT375" s="99"/>
      <c r="BU375" s="99"/>
      <c r="BV375" s="99"/>
      <c r="BW375" s="99"/>
      <c r="BX375" s="99"/>
      <c r="BY375" s="99"/>
      <c r="BZ375" s="99"/>
      <c r="CA375" s="99"/>
      <c r="CB375" s="99"/>
      <c r="CC375" s="99"/>
      <c r="CD375" s="99"/>
      <c r="CE375" s="99"/>
      <c r="CF375" s="99"/>
      <c r="CG375" s="99"/>
      <c r="CH375" s="99"/>
      <c r="CI375" s="99"/>
      <c r="CJ375" s="99"/>
      <c r="CK375" s="99"/>
      <c r="CL375" s="99"/>
      <c r="CM375" s="99"/>
      <c r="CN375" s="99"/>
      <c r="CO375" s="99"/>
      <c r="CP375" s="99"/>
      <c r="CQ375" s="99"/>
      <c r="CR375" s="99"/>
      <c r="CS375" s="99"/>
      <c r="CT375" s="99"/>
      <c r="CU375" s="99"/>
      <c r="CV375" s="99"/>
      <c r="CW375" s="99"/>
      <c r="CX375" s="99"/>
      <c r="CY375" s="99"/>
      <c r="CZ375" s="99"/>
      <c r="DA375" s="99"/>
      <c r="DB375" s="99"/>
      <c r="DC375" s="99"/>
      <c r="DD375" s="99"/>
    </row>
    <row r="376" spans="3:108" s="4" customFormat="1">
      <c r="C376" s="43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99"/>
      <c r="AW376" s="99"/>
      <c r="AX376" s="99"/>
      <c r="AY376" s="99"/>
      <c r="AZ376" s="99"/>
      <c r="BA376" s="99"/>
      <c r="BB376" s="99"/>
      <c r="BC376" s="99"/>
      <c r="BD376" s="99"/>
      <c r="BE376" s="99"/>
      <c r="BF376" s="99"/>
      <c r="BG376" s="99"/>
      <c r="BH376" s="99"/>
      <c r="BI376" s="99"/>
      <c r="BJ376" s="99"/>
      <c r="BK376" s="99"/>
      <c r="BL376" s="99"/>
      <c r="BM376" s="99"/>
      <c r="BN376" s="99"/>
      <c r="BO376" s="99"/>
      <c r="BP376" s="99"/>
      <c r="BQ376" s="99"/>
      <c r="BR376" s="99"/>
      <c r="BS376" s="99"/>
      <c r="BT376" s="99"/>
      <c r="BU376" s="99"/>
      <c r="BV376" s="99"/>
      <c r="BW376" s="99"/>
      <c r="BX376" s="99"/>
      <c r="BY376" s="99"/>
      <c r="BZ376" s="99"/>
      <c r="CA376" s="99"/>
      <c r="CB376" s="99"/>
      <c r="CC376" s="99"/>
      <c r="CD376" s="99"/>
      <c r="CE376" s="99"/>
      <c r="CF376" s="99"/>
      <c r="CG376" s="99"/>
      <c r="CH376" s="99"/>
      <c r="CI376" s="99"/>
      <c r="CJ376" s="99"/>
      <c r="CK376" s="99"/>
      <c r="CL376" s="99"/>
      <c r="CM376" s="99"/>
      <c r="CN376" s="99"/>
      <c r="CO376" s="99"/>
      <c r="CP376" s="99"/>
      <c r="CQ376" s="99"/>
      <c r="CR376" s="99"/>
      <c r="CS376" s="99"/>
      <c r="CT376" s="99"/>
      <c r="CU376" s="99"/>
      <c r="CV376" s="99"/>
      <c r="CW376" s="99"/>
      <c r="CX376" s="99"/>
      <c r="CY376" s="99"/>
      <c r="CZ376" s="99"/>
      <c r="DA376" s="99"/>
      <c r="DB376" s="99"/>
      <c r="DC376" s="99"/>
      <c r="DD376" s="99"/>
    </row>
    <row r="377" spans="3:108" s="4" customFormat="1">
      <c r="C377" s="43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99"/>
      <c r="AW377" s="99"/>
      <c r="AX377" s="99"/>
      <c r="AY377" s="99"/>
      <c r="AZ377" s="99"/>
      <c r="BA377" s="99"/>
      <c r="BB377" s="99"/>
      <c r="BC377" s="99"/>
      <c r="BD377" s="99"/>
      <c r="BE377" s="99"/>
      <c r="BF377" s="99"/>
      <c r="BG377" s="99"/>
      <c r="BH377" s="99"/>
      <c r="BI377" s="99"/>
      <c r="BJ377" s="99"/>
      <c r="BK377" s="99"/>
      <c r="BL377" s="99"/>
      <c r="BM377" s="99"/>
      <c r="BN377" s="99"/>
      <c r="BO377" s="99"/>
      <c r="BP377" s="99"/>
      <c r="BQ377" s="99"/>
      <c r="BR377" s="99"/>
      <c r="BS377" s="99"/>
      <c r="BT377" s="99"/>
      <c r="BU377" s="99"/>
      <c r="BV377" s="99"/>
      <c r="BW377" s="99"/>
      <c r="BX377" s="99"/>
      <c r="BY377" s="99"/>
      <c r="BZ377" s="99"/>
      <c r="CA377" s="99"/>
      <c r="CB377" s="99"/>
      <c r="CC377" s="99"/>
      <c r="CD377" s="99"/>
      <c r="CE377" s="99"/>
      <c r="CF377" s="99"/>
      <c r="CG377" s="99"/>
      <c r="CH377" s="99"/>
      <c r="CI377" s="99"/>
      <c r="CJ377" s="99"/>
      <c r="CK377" s="99"/>
      <c r="CL377" s="99"/>
      <c r="CM377" s="99"/>
      <c r="CN377" s="99"/>
      <c r="CO377" s="99"/>
      <c r="CP377" s="99"/>
      <c r="CQ377" s="99"/>
      <c r="CR377" s="99"/>
      <c r="CS377" s="99"/>
      <c r="CT377" s="99"/>
      <c r="CU377" s="99"/>
      <c r="CV377" s="99"/>
      <c r="CW377" s="99"/>
      <c r="CX377" s="99"/>
      <c r="CY377" s="99"/>
      <c r="CZ377" s="99"/>
      <c r="DA377" s="99"/>
      <c r="DB377" s="99"/>
      <c r="DC377" s="99"/>
      <c r="DD377" s="99"/>
    </row>
    <row r="378" spans="3:108" s="4" customFormat="1">
      <c r="C378" s="43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99"/>
      <c r="AW378" s="99"/>
      <c r="AX378" s="99"/>
      <c r="AY378" s="99"/>
      <c r="AZ378" s="99"/>
      <c r="BA378" s="99"/>
      <c r="BB378" s="99"/>
      <c r="BC378" s="99"/>
      <c r="BD378" s="99"/>
      <c r="BE378" s="99"/>
      <c r="BF378" s="99"/>
      <c r="BG378" s="99"/>
      <c r="BH378" s="99"/>
      <c r="BI378" s="99"/>
      <c r="BJ378" s="99"/>
      <c r="BK378" s="99"/>
      <c r="BL378" s="99"/>
      <c r="BM378" s="99"/>
      <c r="BN378" s="99"/>
      <c r="BO378" s="99"/>
      <c r="BP378" s="99"/>
      <c r="BQ378" s="99"/>
      <c r="BR378" s="99"/>
      <c r="BS378" s="99"/>
      <c r="BT378" s="99"/>
      <c r="BU378" s="99"/>
      <c r="BV378" s="99"/>
      <c r="BW378" s="99"/>
      <c r="BX378" s="99"/>
      <c r="BY378" s="99"/>
      <c r="BZ378" s="99"/>
      <c r="CA378" s="99"/>
      <c r="CB378" s="99"/>
      <c r="CC378" s="99"/>
      <c r="CD378" s="99"/>
      <c r="CE378" s="99"/>
      <c r="CF378" s="99"/>
      <c r="CG378" s="99"/>
      <c r="CH378" s="99"/>
      <c r="CI378" s="99"/>
      <c r="CJ378" s="99"/>
      <c r="CK378" s="99"/>
      <c r="CL378" s="99"/>
      <c r="CM378" s="99"/>
      <c r="CN378" s="99"/>
      <c r="CO378" s="99"/>
      <c r="CP378" s="99"/>
      <c r="CQ378" s="99"/>
      <c r="CR378" s="99"/>
      <c r="CS378" s="99"/>
      <c r="CT378" s="99"/>
      <c r="CU378" s="99"/>
      <c r="CV378" s="99"/>
      <c r="CW378" s="99"/>
      <c r="CX378" s="99"/>
      <c r="CY378" s="99"/>
      <c r="CZ378" s="99"/>
      <c r="DA378" s="99"/>
      <c r="DB378" s="99"/>
      <c r="DC378" s="99"/>
      <c r="DD378" s="99"/>
    </row>
    <row r="379" spans="3:108" s="4" customFormat="1">
      <c r="C379" s="43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99"/>
      <c r="AW379" s="99"/>
      <c r="AX379" s="99"/>
      <c r="AY379" s="99"/>
      <c r="AZ379" s="99"/>
      <c r="BA379" s="99"/>
      <c r="BB379" s="99"/>
      <c r="BC379" s="99"/>
      <c r="BD379" s="99"/>
      <c r="BE379" s="99"/>
      <c r="BF379" s="99"/>
      <c r="BG379" s="99"/>
      <c r="BH379" s="99"/>
      <c r="BI379" s="99"/>
      <c r="BJ379" s="99"/>
      <c r="BK379" s="99"/>
      <c r="BL379" s="99"/>
      <c r="BM379" s="99"/>
      <c r="BN379" s="99"/>
      <c r="BO379" s="99"/>
      <c r="BP379" s="99"/>
      <c r="BQ379" s="99"/>
      <c r="BR379" s="99"/>
      <c r="BS379" s="99"/>
      <c r="BT379" s="99"/>
      <c r="BU379" s="99"/>
      <c r="BV379" s="99"/>
      <c r="BW379" s="99"/>
      <c r="BX379" s="99"/>
      <c r="BY379" s="99"/>
      <c r="BZ379" s="99"/>
      <c r="CA379" s="99"/>
      <c r="CB379" s="99"/>
      <c r="CC379" s="99"/>
      <c r="CD379" s="99"/>
      <c r="CE379" s="99"/>
      <c r="CF379" s="99"/>
      <c r="CG379" s="99"/>
      <c r="CH379" s="99"/>
      <c r="CI379" s="99"/>
      <c r="CJ379" s="99"/>
      <c r="CK379" s="99"/>
      <c r="CL379" s="99"/>
      <c r="CM379" s="99"/>
      <c r="CN379" s="99"/>
      <c r="CO379" s="99"/>
      <c r="CP379" s="99"/>
      <c r="CQ379" s="99"/>
      <c r="CR379" s="99"/>
      <c r="CS379" s="99"/>
      <c r="CT379" s="99"/>
      <c r="CU379" s="99"/>
      <c r="CV379" s="99"/>
      <c r="CW379" s="99"/>
      <c r="CX379" s="99"/>
      <c r="CY379" s="99"/>
      <c r="CZ379" s="99"/>
      <c r="DA379" s="99"/>
      <c r="DB379" s="99"/>
      <c r="DC379" s="99"/>
      <c r="DD379" s="99"/>
    </row>
    <row r="380" spans="3:108" s="4" customFormat="1">
      <c r="C380" s="43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99"/>
      <c r="AW380" s="99"/>
      <c r="AX380" s="99"/>
      <c r="AY380" s="99"/>
      <c r="AZ380" s="99"/>
      <c r="BA380" s="99"/>
      <c r="BB380" s="99"/>
      <c r="BC380" s="99"/>
      <c r="BD380" s="99"/>
      <c r="BE380" s="99"/>
      <c r="BF380" s="99"/>
      <c r="BG380" s="99"/>
      <c r="BH380" s="99"/>
      <c r="BI380" s="99"/>
      <c r="BJ380" s="99"/>
      <c r="BK380" s="99"/>
      <c r="BL380" s="99"/>
      <c r="BM380" s="99"/>
      <c r="BN380" s="99"/>
      <c r="BO380" s="99"/>
      <c r="BP380" s="99"/>
      <c r="BQ380" s="99"/>
      <c r="BR380" s="99"/>
      <c r="BS380" s="99"/>
      <c r="BT380" s="99"/>
      <c r="BU380" s="99"/>
      <c r="BV380" s="99"/>
      <c r="BW380" s="99"/>
      <c r="BX380" s="99"/>
      <c r="BY380" s="99"/>
      <c r="BZ380" s="99"/>
      <c r="CA380" s="99"/>
      <c r="CB380" s="99"/>
      <c r="CC380" s="99"/>
      <c r="CD380" s="99"/>
      <c r="CE380" s="99"/>
      <c r="CF380" s="99"/>
      <c r="CG380" s="99"/>
      <c r="CH380" s="99"/>
      <c r="CI380" s="99"/>
      <c r="CJ380" s="99"/>
      <c r="CK380" s="99"/>
      <c r="CL380" s="99"/>
      <c r="CM380" s="99"/>
      <c r="CN380" s="99"/>
      <c r="CO380" s="99"/>
      <c r="CP380" s="99"/>
      <c r="CQ380" s="99"/>
      <c r="CR380" s="99"/>
      <c r="CS380" s="99"/>
      <c r="CT380" s="99"/>
      <c r="CU380" s="99"/>
      <c r="CV380" s="99"/>
      <c r="CW380" s="99"/>
      <c r="CX380" s="99"/>
      <c r="CY380" s="99"/>
      <c r="CZ380" s="99"/>
      <c r="DA380" s="99"/>
      <c r="DB380" s="99"/>
      <c r="DC380" s="99"/>
      <c r="DD380" s="99"/>
    </row>
    <row r="381" spans="3:108" s="4" customFormat="1">
      <c r="C381" s="43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99"/>
      <c r="AW381" s="99"/>
      <c r="AX381" s="99"/>
      <c r="AY381" s="99"/>
      <c r="AZ381" s="99"/>
      <c r="BA381" s="99"/>
      <c r="BB381" s="99"/>
      <c r="BC381" s="99"/>
      <c r="BD381" s="99"/>
      <c r="BE381" s="99"/>
      <c r="BF381" s="99"/>
      <c r="BG381" s="99"/>
      <c r="BH381" s="99"/>
      <c r="BI381" s="99"/>
      <c r="BJ381" s="99"/>
      <c r="BK381" s="99"/>
      <c r="BL381" s="99"/>
      <c r="BM381" s="99"/>
      <c r="BN381" s="99"/>
      <c r="BO381" s="99"/>
      <c r="BP381" s="99"/>
      <c r="BQ381" s="99"/>
      <c r="BR381" s="99"/>
      <c r="BS381" s="99"/>
      <c r="BT381" s="99"/>
      <c r="BU381" s="99"/>
      <c r="BV381" s="99"/>
      <c r="BW381" s="99"/>
      <c r="BX381" s="99"/>
      <c r="BY381" s="99"/>
      <c r="BZ381" s="99"/>
      <c r="CA381" s="99"/>
      <c r="CB381" s="99"/>
      <c r="CC381" s="99"/>
      <c r="CD381" s="99"/>
      <c r="CE381" s="99"/>
      <c r="CF381" s="99"/>
      <c r="CG381" s="99"/>
      <c r="CH381" s="99"/>
      <c r="CI381" s="99"/>
      <c r="CJ381" s="99"/>
      <c r="CK381" s="99"/>
      <c r="CL381" s="99"/>
      <c r="CM381" s="99"/>
      <c r="CN381" s="99"/>
      <c r="CO381" s="99"/>
      <c r="CP381" s="99"/>
      <c r="CQ381" s="99"/>
      <c r="CR381" s="99"/>
      <c r="CS381" s="99"/>
      <c r="CT381" s="99"/>
      <c r="CU381" s="99"/>
      <c r="CV381" s="99"/>
      <c r="CW381" s="99"/>
      <c r="CX381" s="99"/>
      <c r="CY381" s="99"/>
      <c r="CZ381" s="99"/>
      <c r="DA381" s="99"/>
      <c r="DB381" s="99"/>
      <c r="DC381" s="99"/>
      <c r="DD381" s="99"/>
    </row>
    <row r="382" spans="3:108" s="4" customFormat="1">
      <c r="C382" s="43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99"/>
      <c r="AW382" s="99"/>
      <c r="AX382" s="99"/>
      <c r="AY382" s="99"/>
      <c r="AZ382" s="99"/>
      <c r="BA382" s="99"/>
      <c r="BB382" s="99"/>
      <c r="BC382" s="99"/>
      <c r="BD382" s="99"/>
      <c r="BE382" s="99"/>
      <c r="BF382" s="99"/>
      <c r="BG382" s="99"/>
      <c r="BH382" s="99"/>
      <c r="BI382" s="99"/>
      <c r="BJ382" s="99"/>
      <c r="BK382" s="99"/>
      <c r="BL382" s="99"/>
      <c r="BM382" s="99"/>
      <c r="BN382" s="99"/>
      <c r="BO382" s="99"/>
      <c r="BP382" s="99"/>
      <c r="BQ382" s="99"/>
      <c r="BR382" s="99"/>
      <c r="BS382" s="99"/>
      <c r="BT382" s="99"/>
      <c r="BU382" s="99"/>
      <c r="BV382" s="99"/>
      <c r="BW382" s="99"/>
      <c r="BX382" s="99"/>
      <c r="BY382" s="99"/>
      <c r="BZ382" s="99"/>
      <c r="CA382" s="99"/>
      <c r="CB382" s="99"/>
      <c r="CC382" s="99"/>
      <c r="CD382" s="99"/>
      <c r="CE382" s="99"/>
      <c r="CF382" s="99"/>
      <c r="CG382" s="99"/>
      <c r="CH382" s="99"/>
      <c r="CI382" s="99"/>
      <c r="CJ382" s="99"/>
      <c r="CK382" s="99"/>
      <c r="CL382" s="99"/>
      <c r="CM382" s="99"/>
      <c r="CN382" s="99"/>
      <c r="CO382" s="99"/>
      <c r="CP382" s="99"/>
      <c r="CQ382" s="99"/>
      <c r="CR382" s="99"/>
      <c r="CS382" s="99"/>
      <c r="CT382" s="99"/>
      <c r="CU382" s="99"/>
      <c r="CV382" s="99"/>
      <c r="CW382" s="99"/>
      <c r="CX382" s="99"/>
      <c r="CY382" s="99"/>
      <c r="CZ382" s="99"/>
      <c r="DA382" s="99"/>
      <c r="DB382" s="99"/>
      <c r="DC382" s="99"/>
      <c r="DD382" s="99"/>
    </row>
    <row r="383" spans="3:108" s="4" customFormat="1">
      <c r="C383" s="43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99"/>
      <c r="AW383" s="99"/>
      <c r="AX383" s="99"/>
      <c r="AY383" s="99"/>
      <c r="AZ383" s="99"/>
      <c r="BA383" s="99"/>
      <c r="BB383" s="99"/>
      <c r="BC383" s="99"/>
      <c r="BD383" s="99"/>
      <c r="BE383" s="99"/>
      <c r="BF383" s="99"/>
      <c r="BG383" s="99"/>
      <c r="BH383" s="99"/>
      <c r="BI383" s="99"/>
      <c r="BJ383" s="99"/>
      <c r="BK383" s="99"/>
      <c r="BL383" s="99"/>
      <c r="BM383" s="99"/>
      <c r="BN383" s="99"/>
      <c r="BO383" s="99"/>
      <c r="BP383" s="99"/>
      <c r="BQ383" s="99"/>
      <c r="BR383" s="99"/>
      <c r="BS383" s="99"/>
      <c r="BT383" s="99"/>
      <c r="BU383" s="99"/>
      <c r="BV383" s="99"/>
      <c r="BW383" s="99"/>
      <c r="BX383" s="99"/>
      <c r="BY383" s="99"/>
      <c r="BZ383" s="99"/>
      <c r="CA383" s="99"/>
      <c r="CB383" s="99"/>
      <c r="CC383" s="99"/>
      <c r="CD383" s="99"/>
      <c r="CE383" s="99"/>
      <c r="CF383" s="99"/>
      <c r="CG383" s="99"/>
      <c r="CH383" s="99"/>
      <c r="CI383" s="99"/>
      <c r="CJ383" s="99"/>
      <c r="CK383" s="99"/>
      <c r="CL383" s="99"/>
      <c r="CM383" s="99"/>
      <c r="CN383" s="99"/>
      <c r="CO383" s="99"/>
      <c r="CP383" s="99"/>
      <c r="CQ383" s="99"/>
      <c r="CR383" s="99"/>
      <c r="CS383" s="99"/>
      <c r="CT383" s="99"/>
      <c r="CU383" s="99"/>
      <c r="CV383" s="99"/>
      <c r="CW383" s="99"/>
      <c r="CX383" s="99"/>
      <c r="CY383" s="99"/>
      <c r="CZ383" s="99"/>
      <c r="DA383" s="99"/>
      <c r="DB383" s="99"/>
      <c r="DC383" s="99"/>
      <c r="DD383" s="99"/>
    </row>
    <row r="384" spans="3:108" s="4" customFormat="1">
      <c r="C384" s="43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99"/>
      <c r="AW384" s="99"/>
      <c r="AX384" s="99"/>
      <c r="AY384" s="99"/>
      <c r="AZ384" s="99"/>
      <c r="BA384" s="99"/>
      <c r="BB384" s="99"/>
      <c r="BC384" s="99"/>
      <c r="BD384" s="99"/>
      <c r="BE384" s="99"/>
      <c r="BF384" s="99"/>
      <c r="BG384" s="99"/>
      <c r="BH384" s="99"/>
      <c r="BI384" s="99"/>
      <c r="BJ384" s="99"/>
      <c r="BK384" s="99"/>
      <c r="BL384" s="99"/>
      <c r="BM384" s="99"/>
      <c r="BN384" s="99"/>
      <c r="BO384" s="99"/>
      <c r="BP384" s="99"/>
      <c r="BQ384" s="99"/>
      <c r="BR384" s="99"/>
      <c r="BS384" s="99"/>
      <c r="BT384" s="99"/>
      <c r="BU384" s="99"/>
      <c r="BV384" s="99"/>
      <c r="BW384" s="99"/>
      <c r="BX384" s="99"/>
      <c r="BY384" s="99"/>
      <c r="BZ384" s="99"/>
      <c r="CA384" s="99"/>
      <c r="CB384" s="99"/>
      <c r="CC384" s="99"/>
      <c r="CD384" s="99"/>
      <c r="CE384" s="99"/>
      <c r="CF384" s="99"/>
      <c r="CG384" s="99"/>
      <c r="CH384" s="99"/>
      <c r="CI384" s="99"/>
      <c r="CJ384" s="99"/>
      <c r="CK384" s="99"/>
      <c r="CL384" s="99"/>
      <c r="CM384" s="99"/>
      <c r="CN384" s="99"/>
      <c r="CO384" s="99"/>
      <c r="CP384" s="99"/>
      <c r="CQ384" s="99"/>
      <c r="CR384" s="99"/>
      <c r="CS384" s="99"/>
      <c r="CT384" s="99"/>
      <c r="CU384" s="99"/>
      <c r="CV384" s="99"/>
      <c r="CW384" s="99"/>
      <c r="CX384" s="99"/>
      <c r="CY384" s="99"/>
      <c r="CZ384" s="99"/>
      <c r="DA384" s="99"/>
      <c r="DB384" s="99"/>
      <c r="DC384" s="99"/>
      <c r="DD384" s="99"/>
    </row>
    <row r="385" spans="3:108" s="4" customFormat="1">
      <c r="C385" s="43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99"/>
      <c r="AW385" s="99"/>
      <c r="AX385" s="99"/>
      <c r="AY385" s="99"/>
      <c r="AZ385" s="99"/>
      <c r="BA385" s="99"/>
      <c r="BB385" s="99"/>
      <c r="BC385" s="99"/>
      <c r="BD385" s="99"/>
      <c r="BE385" s="99"/>
      <c r="BF385" s="99"/>
      <c r="BG385" s="99"/>
      <c r="BH385" s="99"/>
      <c r="BI385" s="99"/>
      <c r="BJ385" s="99"/>
      <c r="BK385" s="99"/>
      <c r="BL385" s="99"/>
      <c r="BM385" s="99"/>
      <c r="BN385" s="99"/>
      <c r="BO385" s="99"/>
      <c r="BP385" s="99"/>
      <c r="BQ385" s="99"/>
      <c r="BR385" s="99"/>
      <c r="BS385" s="99"/>
      <c r="BT385" s="99"/>
      <c r="BU385" s="99"/>
      <c r="BV385" s="99"/>
      <c r="BW385" s="99"/>
      <c r="BX385" s="99"/>
      <c r="BY385" s="99"/>
      <c r="BZ385" s="99"/>
      <c r="CA385" s="99"/>
      <c r="CB385" s="99"/>
      <c r="CC385" s="99"/>
      <c r="CD385" s="99"/>
      <c r="CE385" s="99"/>
      <c r="CF385" s="99"/>
      <c r="CG385" s="99"/>
      <c r="CH385" s="99"/>
      <c r="CI385" s="99"/>
      <c r="CJ385" s="99"/>
      <c r="CK385" s="99"/>
      <c r="CL385" s="99"/>
      <c r="CM385" s="99"/>
      <c r="CN385" s="99"/>
      <c r="CO385" s="99"/>
      <c r="CP385" s="99"/>
      <c r="CQ385" s="99"/>
      <c r="CR385" s="99"/>
      <c r="CS385" s="99"/>
      <c r="CT385" s="99"/>
      <c r="CU385" s="99"/>
      <c r="CV385" s="99"/>
      <c r="CW385" s="99"/>
      <c r="CX385" s="99"/>
      <c r="CY385" s="99"/>
      <c r="CZ385" s="99"/>
      <c r="DA385" s="99"/>
      <c r="DB385" s="99"/>
      <c r="DC385" s="99"/>
      <c r="DD385" s="99"/>
    </row>
    <row r="386" spans="3:108" s="4" customFormat="1">
      <c r="C386" s="43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99"/>
      <c r="AW386" s="99"/>
      <c r="AX386" s="99"/>
      <c r="AY386" s="99"/>
      <c r="AZ386" s="99"/>
      <c r="BA386" s="99"/>
      <c r="BB386" s="99"/>
      <c r="BC386" s="99"/>
      <c r="BD386" s="99"/>
      <c r="BE386" s="99"/>
      <c r="BF386" s="99"/>
      <c r="BG386" s="99"/>
      <c r="BH386" s="99"/>
      <c r="BI386" s="99"/>
      <c r="BJ386" s="99"/>
      <c r="BK386" s="99"/>
      <c r="BL386" s="99"/>
      <c r="BM386" s="99"/>
      <c r="BN386" s="99"/>
      <c r="BO386" s="99"/>
      <c r="BP386" s="99"/>
      <c r="BQ386" s="99"/>
      <c r="BR386" s="99"/>
      <c r="BS386" s="99"/>
      <c r="BT386" s="99"/>
      <c r="BU386" s="99"/>
      <c r="BV386" s="99"/>
      <c r="BW386" s="99"/>
      <c r="BX386" s="99"/>
      <c r="BY386" s="99"/>
      <c r="BZ386" s="99"/>
      <c r="CA386" s="99"/>
      <c r="CB386" s="99"/>
      <c r="CC386" s="99"/>
      <c r="CD386" s="99"/>
      <c r="CE386" s="99"/>
      <c r="CF386" s="99"/>
      <c r="CG386" s="99"/>
      <c r="CH386" s="99"/>
      <c r="CI386" s="99"/>
      <c r="CJ386" s="99"/>
      <c r="CK386" s="99"/>
      <c r="CL386" s="99"/>
      <c r="CM386" s="99"/>
      <c r="CN386" s="99"/>
      <c r="CO386" s="99"/>
      <c r="CP386" s="99"/>
      <c r="CQ386" s="99"/>
      <c r="CR386" s="99"/>
      <c r="CS386" s="99"/>
      <c r="CT386" s="99"/>
      <c r="CU386" s="99"/>
      <c r="CV386" s="99"/>
      <c r="CW386" s="99"/>
      <c r="CX386" s="99"/>
      <c r="CY386" s="99"/>
      <c r="CZ386" s="99"/>
      <c r="DA386" s="99"/>
      <c r="DB386" s="99"/>
      <c r="DC386" s="99"/>
      <c r="DD386" s="99"/>
    </row>
    <row r="387" spans="3:108" s="4" customFormat="1">
      <c r="C387" s="43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99"/>
      <c r="AW387" s="99"/>
      <c r="AX387" s="99"/>
      <c r="AY387" s="99"/>
      <c r="AZ387" s="99"/>
      <c r="BA387" s="99"/>
      <c r="BB387" s="99"/>
      <c r="BC387" s="99"/>
      <c r="BD387" s="99"/>
      <c r="BE387" s="99"/>
      <c r="BF387" s="99"/>
      <c r="BG387" s="99"/>
      <c r="BH387" s="99"/>
      <c r="BI387" s="99"/>
      <c r="BJ387" s="99"/>
      <c r="BK387" s="99"/>
      <c r="BL387" s="99"/>
      <c r="BM387" s="99"/>
      <c r="BN387" s="99"/>
      <c r="BO387" s="99"/>
      <c r="BP387" s="99"/>
      <c r="BQ387" s="99"/>
      <c r="BR387" s="99"/>
      <c r="BS387" s="99"/>
      <c r="BT387" s="99"/>
      <c r="BU387" s="99"/>
      <c r="BV387" s="99"/>
      <c r="BW387" s="99"/>
      <c r="BX387" s="99"/>
      <c r="BY387" s="99"/>
      <c r="BZ387" s="99"/>
      <c r="CA387" s="99"/>
      <c r="CB387" s="99"/>
      <c r="CC387" s="99"/>
      <c r="CD387" s="99"/>
      <c r="CE387" s="99"/>
      <c r="CF387" s="99"/>
      <c r="CG387" s="99"/>
      <c r="CH387" s="99"/>
      <c r="CI387" s="99"/>
      <c r="CJ387" s="99"/>
      <c r="CK387" s="99"/>
      <c r="CL387" s="99"/>
      <c r="CM387" s="99"/>
      <c r="CN387" s="99"/>
      <c r="CO387" s="99"/>
      <c r="CP387" s="99"/>
      <c r="CQ387" s="99"/>
      <c r="CR387" s="99"/>
      <c r="CS387" s="99"/>
      <c r="CT387" s="99"/>
      <c r="CU387" s="99"/>
      <c r="CV387" s="99"/>
      <c r="CW387" s="99"/>
      <c r="CX387" s="99"/>
      <c r="CY387" s="99"/>
      <c r="CZ387" s="99"/>
      <c r="DA387" s="99"/>
      <c r="DB387" s="99"/>
      <c r="DC387" s="99"/>
      <c r="DD387" s="99"/>
    </row>
    <row r="388" spans="3:108" s="4" customFormat="1">
      <c r="C388" s="43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99"/>
      <c r="AW388" s="99"/>
      <c r="AX388" s="99"/>
      <c r="AY388" s="99"/>
      <c r="AZ388" s="99"/>
      <c r="BA388" s="99"/>
      <c r="BB388" s="99"/>
      <c r="BC388" s="99"/>
      <c r="BD388" s="99"/>
      <c r="BE388" s="99"/>
      <c r="BF388" s="99"/>
      <c r="BG388" s="99"/>
      <c r="BH388" s="99"/>
      <c r="BI388" s="99"/>
      <c r="BJ388" s="99"/>
      <c r="BK388" s="99"/>
      <c r="BL388" s="99"/>
      <c r="BM388" s="99"/>
      <c r="BN388" s="99"/>
      <c r="BO388" s="99"/>
      <c r="BP388" s="99"/>
      <c r="BQ388" s="99"/>
      <c r="BR388" s="99"/>
      <c r="BS388" s="99"/>
      <c r="BT388" s="99"/>
      <c r="BU388" s="99"/>
      <c r="BV388" s="99"/>
      <c r="BW388" s="99"/>
      <c r="BX388" s="99"/>
      <c r="BY388" s="99"/>
      <c r="BZ388" s="99"/>
      <c r="CA388" s="99"/>
      <c r="CB388" s="99"/>
      <c r="CC388" s="99"/>
      <c r="CD388" s="99"/>
      <c r="CE388" s="99"/>
      <c r="CF388" s="99"/>
      <c r="CG388" s="99"/>
      <c r="CH388" s="99"/>
      <c r="CI388" s="99"/>
      <c r="CJ388" s="99"/>
      <c r="CK388" s="99"/>
      <c r="CL388" s="99"/>
      <c r="CM388" s="99"/>
      <c r="CN388" s="99"/>
      <c r="CO388" s="99"/>
      <c r="CP388" s="99"/>
      <c r="CQ388" s="99"/>
      <c r="CR388" s="99"/>
      <c r="CS388" s="99"/>
      <c r="CT388" s="99"/>
      <c r="CU388" s="99"/>
      <c r="CV388" s="99"/>
      <c r="CW388" s="99"/>
      <c r="CX388" s="99"/>
      <c r="CY388" s="99"/>
      <c r="CZ388" s="99"/>
      <c r="DA388" s="99"/>
      <c r="DB388" s="99"/>
      <c r="DC388" s="99"/>
      <c r="DD388" s="99"/>
    </row>
    <row r="389" spans="3:108" s="4" customFormat="1">
      <c r="C389" s="43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99"/>
      <c r="AW389" s="99"/>
      <c r="AX389" s="99"/>
      <c r="AY389" s="99"/>
      <c r="AZ389" s="99"/>
      <c r="BA389" s="99"/>
      <c r="BB389" s="99"/>
      <c r="BC389" s="99"/>
      <c r="BD389" s="99"/>
      <c r="BE389" s="99"/>
      <c r="BF389" s="99"/>
      <c r="BG389" s="99"/>
      <c r="BH389" s="99"/>
      <c r="BI389" s="99"/>
      <c r="BJ389" s="99"/>
      <c r="BK389" s="99"/>
      <c r="BL389" s="99"/>
      <c r="BM389" s="99"/>
      <c r="BN389" s="99"/>
      <c r="BO389" s="99"/>
      <c r="BP389" s="99"/>
      <c r="BQ389" s="99"/>
      <c r="BR389" s="99"/>
      <c r="BS389" s="99"/>
      <c r="BT389" s="99"/>
      <c r="BU389" s="99"/>
      <c r="BV389" s="99"/>
      <c r="BW389" s="99"/>
      <c r="BX389" s="99"/>
      <c r="BY389" s="99"/>
      <c r="BZ389" s="99"/>
      <c r="CA389" s="99"/>
      <c r="CB389" s="99"/>
      <c r="CC389" s="99"/>
      <c r="CD389" s="99"/>
      <c r="CE389" s="99"/>
      <c r="CF389" s="99"/>
      <c r="CG389" s="99"/>
      <c r="CH389" s="99"/>
      <c r="CI389" s="99"/>
      <c r="CJ389" s="99"/>
      <c r="CK389" s="99"/>
      <c r="CL389" s="99"/>
      <c r="CM389" s="99"/>
      <c r="CN389" s="99"/>
      <c r="CO389" s="99"/>
      <c r="CP389" s="99"/>
      <c r="CQ389" s="99"/>
      <c r="CR389" s="99"/>
      <c r="CS389" s="99"/>
      <c r="CT389" s="99"/>
      <c r="CU389" s="99"/>
      <c r="CV389" s="99"/>
      <c r="CW389" s="99"/>
      <c r="CX389" s="99"/>
      <c r="CY389" s="99"/>
      <c r="CZ389" s="99"/>
      <c r="DA389" s="99"/>
      <c r="DB389" s="99"/>
      <c r="DC389" s="99"/>
      <c r="DD389" s="99"/>
    </row>
    <row r="390" spans="3:108" s="4" customFormat="1">
      <c r="C390" s="43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99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99"/>
      <c r="BL390" s="99"/>
      <c r="BM390" s="99"/>
      <c r="BN390" s="99"/>
      <c r="BO390" s="99"/>
      <c r="BP390" s="99"/>
      <c r="BQ390" s="99"/>
      <c r="BR390" s="99"/>
      <c r="BS390" s="99"/>
      <c r="BT390" s="99"/>
      <c r="BU390" s="99"/>
      <c r="BV390" s="99"/>
      <c r="BW390" s="99"/>
      <c r="BX390" s="99"/>
      <c r="BY390" s="99"/>
      <c r="BZ390" s="99"/>
      <c r="CA390" s="99"/>
      <c r="CB390" s="99"/>
      <c r="CC390" s="99"/>
      <c r="CD390" s="99"/>
      <c r="CE390" s="99"/>
      <c r="CF390" s="99"/>
      <c r="CG390" s="99"/>
      <c r="CH390" s="99"/>
      <c r="CI390" s="99"/>
      <c r="CJ390" s="99"/>
      <c r="CK390" s="99"/>
      <c r="CL390" s="99"/>
      <c r="CM390" s="99"/>
      <c r="CN390" s="99"/>
      <c r="CO390" s="99"/>
      <c r="CP390" s="99"/>
      <c r="CQ390" s="99"/>
      <c r="CR390" s="99"/>
      <c r="CS390" s="99"/>
      <c r="CT390" s="99"/>
      <c r="CU390" s="99"/>
      <c r="CV390" s="99"/>
      <c r="CW390" s="99"/>
      <c r="CX390" s="99"/>
      <c r="CY390" s="99"/>
      <c r="CZ390" s="99"/>
      <c r="DA390" s="99"/>
      <c r="DB390" s="99"/>
      <c r="DC390" s="99"/>
      <c r="DD390" s="99"/>
    </row>
    <row r="391" spans="3:108" s="4" customFormat="1">
      <c r="C391" s="43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99"/>
      <c r="AW391" s="99"/>
      <c r="AX391" s="99"/>
      <c r="AY391" s="99"/>
      <c r="AZ391" s="99"/>
      <c r="BA391" s="99"/>
      <c r="BB391" s="99"/>
      <c r="BC391" s="99"/>
      <c r="BD391" s="99"/>
      <c r="BE391" s="99"/>
      <c r="BF391" s="99"/>
      <c r="BG391" s="99"/>
      <c r="BH391" s="99"/>
      <c r="BI391" s="99"/>
      <c r="BJ391" s="99"/>
      <c r="BK391" s="99"/>
      <c r="BL391" s="99"/>
      <c r="BM391" s="99"/>
      <c r="BN391" s="99"/>
      <c r="BO391" s="99"/>
      <c r="BP391" s="99"/>
      <c r="BQ391" s="99"/>
      <c r="BR391" s="99"/>
      <c r="BS391" s="99"/>
      <c r="BT391" s="99"/>
      <c r="BU391" s="99"/>
      <c r="BV391" s="99"/>
      <c r="BW391" s="99"/>
      <c r="BX391" s="99"/>
      <c r="BY391" s="99"/>
      <c r="BZ391" s="99"/>
      <c r="CA391" s="99"/>
      <c r="CB391" s="99"/>
      <c r="CC391" s="99"/>
      <c r="CD391" s="99"/>
      <c r="CE391" s="99"/>
      <c r="CF391" s="99"/>
      <c r="CG391" s="99"/>
      <c r="CH391" s="99"/>
      <c r="CI391" s="99"/>
      <c r="CJ391" s="99"/>
      <c r="CK391" s="99"/>
      <c r="CL391" s="99"/>
      <c r="CM391" s="99"/>
      <c r="CN391" s="99"/>
      <c r="CO391" s="99"/>
      <c r="CP391" s="99"/>
      <c r="CQ391" s="99"/>
      <c r="CR391" s="99"/>
      <c r="CS391" s="99"/>
      <c r="CT391" s="99"/>
      <c r="CU391" s="99"/>
      <c r="CV391" s="99"/>
      <c r="CW391" s="99"/>
      <c r="CX391" s="99"/>
      <c r="CY391" s="99"/>
      <c r="CZ391" s="99"/>
      <c r="DA391" s="99"/>
      <c r="DB391" s="99"/>
      <c r="DC391" s="99"/>
      <c r="DD391" s="99"/>
    </row>
    <row r="392" spans="3:108" s="4" customFormat="1">
      <c r="C392" s="43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99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99"/>
      <c r="BR392" s="99"/>
      <c r="BS392" s="99"/>
      <c r="BT392" s="99"/>
      <c r="BU392" s="99"/>
      <c r="BV392" s="99"/>
      <c r="BW392" s="99"/>
      <c r="BX392" s="99"/>
      <c r="BY392" s="99"/>
      <c r="BZ392" s="99"/>
      <c r="CA392" s="99"/>
      <c r="CB392" s="99"/>
      <c r="CC392" s="99"/>
      <c r="CD392" s="99"/>
      <c r="CE392" s="99"/>
      <c r="CF392" s="99"/>
      <c r="CG392" s="99"/>
      <c r="CH392" s="99"/>
      <c r="CI392" s="99"/>
      <c r="CJ392" s="99"/>
      <c r="CK392" s="99"/>
      <c r="CL392" s="99"/>
      <c r="CM392" s="99"/>
      <c r="CN392" s="99"/>
      <c r="CO392" s="99"/>
      <c r="CP392" s="99"/>
      <c r="CQ392" s="99"/>
      <c r="CR392" s="99"/>
      <c r="CS392" s="99"/>
      <c r="CT392" s="99"/>
      <c r="CU392" s="99"/>
      <c r="CV392" s="99"/>
      <c r="CW392" s="99"/>
      <c r="CX392" s="99"/>
      <c r="CY392" s="99"/>
      <c r="CZ392" s="99"/>
      <c r="DA392" s="99"/>
      <c r="DB392" s="99"/>
      <c r="DC392" s="99"/>
      <c r="DD392" s="99"/>
    </row>
    <row r="393" spans="3:108" s="4" customFormat="1">
      <c r="C393" s="43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99"/>
      <c r="AW393" s="99"/>
      <c r="AX393" s="99"/>
      <c r="AY393" s="99"/>
      <c r="AZ393" s="99"/>
      <c r="BA393" s="99"/>
      <c r="BB393" s="99"/>
      <c r="BC393" s="99"/>
      <c r="BD393" s="99"/>
      <c r="BE393" s="99"/>
      <c r="BF393" s="99"/>
      <c r="BG393" s="99"/>
      <c r="BH393" s="99"/>
      <c r="BI393" s="99"/>
      <c r="BJ393" s="99"/>
      <c r="BK393" s="99"/>
      <c r="BL393" s="99"/>
      <c r="BM393" s="99"/>
      <c r="BN393" s="99"/>
      <c r="BO393" s="99"/>
      <c r="BP393" s="99"/>
      <c r="BQ393" s="99"/>
      <c r="BR393" s="99"/>
      <c r="BS393" s="99"/>
      <c r="BT393" s="99"/>
      <c r="BU393" s="99"/>
      <c r="BV393" s="99"/>
      <c r="BW393" s="99"/>
      <c r="BX393" s="99"/>
      <c r="BY393" s="99"/>
      <c r="BZ393" s="99"/>
      <c r="CA393" s="99"/>
      <c r="CB393" s="99"/>
      <c r="CC393" s="99"/>
      <c r="CD393" s="99"/>
      <c r="CE393" s="99"/>
      <c r="CF393" s="99"/>
      <c r="CG393" s="99"/>
      <c r="CH393" s="99"/>
      <c r="CI393" s="99"/>
      <c r="CJ393" s="99"/>
      <c r="CK393" s="99"/>
      <c r="CL393" s="99"/>
      <c r="CM393" s="99"/>
      <c r="CN393" s="99"/>
      <c r="CO393" s="99"/>
      <c r="CP393" s="99"/>
      <c r="CQ393" s="99"/>
      <c r="CR393" s="99"/>
      <c r="CS393" s="99"/>
      <c r="CT393" s="99"/>
      <c r="CU393" s="99"/>
      <c r="CV393" s="99"/>
      <c r="CW393" s="99"/>
      <c r="CX393" s="99"/>
      <c r="CY393" s="99"/>
      <c r="CZ393" s="99"/>
      <c r="DA393" s="99"/>
      <c r="DB393" s="99"/>
      <c r="DC393" s="99"/>
      <c r="DD393" s="99"/>
    </row>
    <row r="394" spans="3:108" s="4" customFormat="1">
      <c r="C394" s="43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99"/>
      <c r="AW394" s="99"/>
      <c r="AX394" s="99"/>
      <c r="AY394" s="99"/>
      <c r="AZ394" s="99"/>
      <c r="BA394" s="99"/>
      <c r="BB394" s="99"/>
      <c r="BC394" s="99"/>
      <c r="BD394" s="99"/>
      <c r="BE394" s="99"/>
      <c r="BF394" s="99"/>
      <c r="BG394" s="99"/>
      <c r="BH394" s="99"/>
      <c r="BI394" s="99"/>
      <c r="BJ394" s="99"/>
      <c r="BK394" s="99"/>
      <c r="BL394" s="99"/>
      <c r="BM394" s="99"/>
      <c r="BN394" s="99"/>
      <c r="BO394" s="99"/>
      <c r="BP394" s="99"/>
      <c r="BQ394" s="99"/>
      <c r="BR394" s="99"/>
      <c r="BS394" s="99"/>
      <c r="BT394" s="99"/>
      <c r="BU394" s="99"/>
      <c r="BV394" s="99"/>
      <c r="BW394" s="99"/>
      <c r="BX394" s="99"/>
      <c r="BY394" s="99"/>
      <c r="BZ394" s="99"/>
      <c r="CA394" s="99"/>
      <c r="CB394" s="99"/>
      <c r="CC394" s="99"/>
      <c r="CD394" s="99"/>
      <c r="CE394" s="99"/>
      <c r="CF394" s="99"/>
      <c r="CG394" s="99"/>
      <c r="CH394" s="99"/>
      <c r="CI394" s="99"/>
      <c r="CJ394" s="99"/>
      <c r="CK394" s="99"/>
      <c r="CL394" s="99"/>
      <c r="CM394" s="99"/>
      <c r="CN394" s="99"/>
      <c r="CO394" s="99"/>
      <c r="CP394" s="99"/>
      <c r="CQ394" s="99"/>
      <c r="CR394" s="99"/>
      <c r="CS394" s="99"/>
      <c r="CT394" s="99"/>
      <c r="CU394" s="99"/>
      <c r="CV394" s="99"/>
      <c r="CW394" s="99"/>
      <c r="CX394" s="99"/>
      <c r="CY394" s="99"/>
      <c r="CZ394" s="99"/>
      <c r="DA394" s="99"/>
      <c r="DB394" s="99"/>
      <c r="DC394" s="99"/>
      <c r="DD394" s="99"/>
    </row>
    <row r="395" spans="3:108" s="4" customFormat="1">
      <c r="C395" s="43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99"/>
      <c r="AW395" s="99"/>
      <c r="AX395" s="99"/>
      <c r="AY395" s="99"/>
      <c r="AZ395" s="99"/>
      <c r="BA395" s="99"/>
      <c r="BB395" s="99"/>
      <c r="BC395" s="99"/>
      <c r="BD395" s="99"/>
      <c r="BE395" s="99"/>
      <c r="BF395" s="99"/>
      <c r="BG395" s="99"/>
      <c r="BH395" s="99"/>
      <c r="BI395" s="99"/>
      <c r="BJ395" s="99"/>
      <c r="BK395" s="99"/>
      <c r="BL395" s="99"/>
      <c r="BM395" s="99"/>
      <c r="BN395" s="99"/>
      <c r="BO395" s="99"/>
      <c r="BP395" s="99"/>
      <c r="BQ395" s="99"/>
      <c r="BR395" s="99"/>
      <c r="BS395" s="99"/>
      <c r="BT395" s="99"/>
      <c r="BU395" s="99"/>
      <c r="BV395" s="99"/>
      <c r="BW395" s="99"/>
      <c r="BX395" s="99"/>
      <c r="BY395" s="99"/>
      <c r="BZ395" s="99"/>
      <c r="CA395" s="99"/>
      <c r="CB395" s="99"/>
      <c r="CC395" s="99"/>
      <c r="CD395" s="99"/>
      <c r="CE395" s="99"/>
      <c r="CF395" s="99"/>
      <c r="CG395" s="99"/>
      <c r="CH395" s="99"/>
      <c r="CI395" s="99"/>
      <c r="CJ395" s="99"/>
      <c r="CK395" s="99"/>
      <c r="CL395" s="99"/>
      <c r="CM395" s="99"/>
      <c r="CN395" s="99"/>
      <c r="CO395" s="99"/>
      <c r="CP395" s="99"/>
      <c r="CQ395" s="99"/>
      <c r="CR395" s="99"/>
      <c r="CS395" s="99"/>
      <c r="CT395" s="99"/>
      <c r="CU395" s="99"/>
      <c r="CV395" s="99"/>
      <c r="CW395" s="99"/>
      <c r="CX395" s="99"/>
      <c r="CY395" s="99"/>
      <c r="CZ395" s="99"/>
      <c r="DA395" s="99"/>
      <c r="DB395" s="99"/>
      <c r="DC395" s="99"/>
      <c r="DD395" s="99"/>
    </row>
    <row r="396" spans="3:108" s="4" customFormat="1">
      <c r="C396" s="43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99"/>
      <c r="AW396" s="99"/>
      <c r="AX396" s="99"/>
      <c r="AY396" s="99"/>
      <c r="AZ396" s="99"/>
      <c r="BA396" s="99"/>
      <c r="BB396" s="99"/>
      <c r="BC396" s="99"/>
      <c r="BD396" s="99"/>
      <c r="BE396" s="99"/>
      <c r="BF396" s="99"/>
      <c r="BG396" s="99"/>
      <c r="BH396" s="99"/>
      <c r="BI396" s="99"/>
      <c r="BJ396" s="99"/>
      <c r="BK396" s="99"/>
      <c r="BL396" s="99"/>
      <c r="BM396" s="99"/>
      <c r="BN396" s="99"/>
      <c r="BO396" s="99"/>
      <c r="BP396" s="99"/>
      <c r="BQ396" s="99"/>
      <c r="BR396" s="99"/>
      <c r="BS396" s="99"/>
      <c r="BT396" s="99"/>
      <c r="BU396" s="99"/>
      <c r="BV396" s="99"/>
      <c r="BW396" s="99"/>
      <c r="BX396" s="99"/>
      <c r="BY396" s="99"/>
      <c r="BZ396" s="99"/>
      <c r="CA396" s="99"/>
      <c r="CB396" s="99"/>
      <c r="CC396" s="99"/>
      <c r="CD396" s="99"/>
      <c r="CE396" s="99"/>
      <c r="CF396" s="99"/>
      <c r="CG396" s="99"/>
      <c r="CH396" s="99"/>
      <c r="CI396" s="99"/>
      <c r="CJ396" s="99"/>
      <c r="CK396" s="99"/>
      <c r="CL396" s="99"/>
      <c r="CM396" s="99"/>
      <c r="CN396" s="99"/>
      <c r="CO396" s="99"/>
      <c r="CP396" s="99"/>
      <c r="CQ396" s="99"/>
      <c r="CR396" s="99"/>
      <c r="CS396" s="99"/>
      <c r="CT396" s="99"/>
      <c r="CU396" s="99"/>
      <c r="CV396" s="99"/>
      <c r="CW396" s="99"/>
      <c r="CX396" s="99"/>
      <c r="CY396" s="99"/>
      <c r="CZ396" s="99"/>
      <c r="DA396" s="99"/>
      <c r="DB396" s="99"/>
      <c r="DC396" s="99"/>
      <c r="DD396" s="99"/>
    </row>
    <row r="397" spans="3:108" s="4" customFormat="1">
      <c r="C397" s="43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34"/>
      <c r="AJ397" s="34"/>
      <c r="AK397" s="34"/>
      <c r="AL397" s="34"/>
      <c r="AM397" s="34"/>
      <c r="AN397" s="34"/>
      <c r="AO397" s="34"/>
      <c r="AP397" s="34"/>
      <c r="AQ397" s="34"/>
      <c r="AR397" s="34"/>
      <c r="AS397" s="34"/>
      <c r="AT397" s="34"/>
      <c r="AU397" s="34"/>
      <c r="AV397" s="99"/>
      <c r="AW397" s="99"/>
      <c r="AX397" s="99"/>
      <c r="AY397" s="99"/>
      <c r="AZ397" s="99"/>
      <c r="BA397" s="99"/>
      <c r="BB397" s="99"/>
      <c r="BC397" s="99"/>
      <c r="BD397" s="99"/>
      <c r="BE397" s="99"/>
      <c r="BF397" s="99"/>
      <c r="BG397" s="99"/>
      <c r="BH397" s="99"/>
      <c r="BI397" s="99"/>
      <c r="BJ397" s="99"/>
      <c r="BK397" s="99"/>
      <c r="BL397" s="99"/>
      <c r="BM397" s="99"/>
      <c r="BN397" s="99"/>
      <c r="BO397" s="99"/>
      <c r="BP397" s="99"/>
      <c r="BQ397" s="99"/>
      <c r="BR397" s="99"/>
      <c r="BS397" s="99"/>
      <c r="BT397" s="99"/>
      <c r="BU397" s="99"/>
      <c r="BV397" s="99"/>
      <c r="BW397" s="99"/>
      <c r="BX397" s="99"/>
      <c r="BY397" s="99"/>
      <c r="BZ397" s="99"/>
      <c r="CA397" s="99"/>
      <c r="CB397" s="99"/>
      <c r="CC397" s="99"/>
      <c r="CD397" s="99"/>
      <c r="CE397" s="99"/>
      <c r="CF397" s="99"/>
      <c r="CG397" s="99"/>
      <c r="CH397" s="99"/>
      <c r="CI397" s="99"/>
      <c r="CJ397" s="99"/>
      <c r="CK397" s="99"/>
      <c r="CL397" s="99"/>
      <c r="CM397" s="99"/>
      <c r="CN397" s="99"/>
      <c r="CO397" s="99"/>
      <c r="CP397" s="99"/>
      <c r="CQ397" s="99"/>
      <c r="CR397" s="99"/>
      <c r="CS397" s="99"/>
      <c r="CT397" s="99"/>
      <c r="CU397" s="99"/>
      <c r="CV397" s="99"/>
      <c r="CW397" s="99"/>
      <c r="CX397" s="99"/>
      <c r="CY397" s="99"/>
      <c r="CZ397" s="99"/>
      <c r="DA397" s="99"/>
      <c r="DB397" s="99"/>
      <c r="DC397" s="99"/>
      <c r="DD397" s="99"/>
    </row>
    <row r="398" spans="3:108" s="4" customFormat="1">
      <c r="C398" s="43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99"/>
      <c r="AW398" s="99"/>
      <c r="AX398" s="99"/>
      <c r="AY398" s="99"/>
      <c r="AZ398" s="99"/>
      <c r="BA398" s="99"/>
      <c r="BB398" s="99"/>
      <c r="BC398" s="99"/>
      <c r="BD398" s="99"/>
      <c r="BE398" s="99"/>
      <c r="BF398" s="99"/>
      <c r="BG398" s="99"/>
      <c r="BH398" s="99"/>
      <c r="BI398" s="99"/>
      <c r="BJ398" s="99"/>
      <c r="BK398" s="99"/>
      <c r="BL398" s="99"/>
      <c r="BM398" s="99"/>
      <c r="BN398" s="99"/>
      <c r="BO398" s="99"/>
      <c r="BP398" s="99"/>
      <c r="BQ398" s="99"/>
      <c r="BR398" s="99"/>
      <c r="BS398" s="99"/>
      <c r="BT398" s="99"/>
      <c r="BU398" s="99"/>
      <c r="BV398" s="99"/>
      <c r="BW398" s="99"/>
      <c r="BX398" s="99"/>
      <c r="BY398" s="99"/>
      <c r="BZ398" s="99"/>
      <c r="CA398" s="99"/>
      <c r="CB398" s="99"/>
      <c r="CC398" s="99"/>
      <c r="CD398" s="99"/>
      <c r="CE398" s="99"/>
      <c r="CF398" s="99"/>
      <c r="CG398" s="99"/>
      <c r="CH398" s="99"/>
      <c r="CI398" s="99"/>
      <c r="CJ398" s="99"/>
      <c r="CK398" s="99"/>
      <c r="CL398" s="99"/>
      <c r="CM398" s="99"/>
      <c r="CN398" s="99"/>
      <c r="CO398" s="99"/>
      <c r="CP398" s="99"/>
      <c r="CQ398" s="99"/>
      <c r="CR398" s="99"/>
      <c r="CS398" s="99"/>
      <c r="CT398" s="99"/>
      <c r="CU398" s="99"/>
      <c r="CV398" s="99"/>
      <c r="CW398" s="99"/>
      <c r="CX398" s="99"/>
      <c r="CY398" s="99"/>
      <c r="CZ398" s="99"/>
      <c r="DA398" s="99"/>
      <c r="DB398" s="99"/>
      <c r="DC398" s="99"/>
      <c r="DD398" s="99"/>
    </row>
    <row r="399" spans="3:108" s="4" customFormat="1">
      <c r="C399" s="43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99"/>
      <c r="AW399" s="99"/>
      <c r="AX399" s="99"/>
      <c r="AY399" s="99"/>
      <c r="AZ399" s="99"/>
      <c r="BA399" s="99"/>
      <c r="BB399" s="99"/>
      <c r="BC399" s="99"/>
      <c r="BD399" s="99"/>
      <c r="BE399" s="99"/>
      <c r="BF399" s="99"/>
      <c r="BG399" s="99"/>
      <c r="BH399" s="99"/>
      <c r="BI399" s="99"/>
      <c r="BJ399" s="99"/>
      <c r="BK399" s="99"/>
      <c r="BL399" s="99"/>
      <c r="BM399" s="99"/>
      <c r="BN399" s="99"/>
      <c r="BO399" s="99"/>
      <c r="BP399" s="99"/>
      <c r="BQ399" s="99"/>
      <c r="BR399" s="99"/>
      <c r="BS399" s="99"/>
      <c r="BT399" s="99"/>
      <c r="BU399" s="99"/>
      <c r="BV399" s="99"/>
      <c r="BW399" s="99"/>
      <c r="BX399" s="99"/>
      <c r="BY399" s="99"/>
      <c r="BZ399" s="99"/>
      <c r="CA399" s="99"/>
      <c r="CB399" s="99"/>
      <c r="CC399" s="99"/>
      <c r="CD399" s="99"/>
      <c r="CE399" s="99"/>
      <c r="CF399" s="99"/>
      <c r="CG399" s="99"/>
      <c r="CH399" s="99"/>
      <c r="CI399" s="99"/>
      <c r="CJ399" s="99"/>
      <c r="CK399" s="99"/>
      <c r="CL399" s="99"/>
      <c r="CM399" s="99"/>
      <c r="CN399" s="99"/>
      <c r="CO399" s="99"/>
      <c r="CP399" s="99"/>
      <c r="CQ399" s="99"/>
      <c r="CR399" s="99"/>
      <c r="CS399" s="99"/>
      <c r="CT399" s="99"/>
      <c r="CU399" s="99"/>
      <c r="CV399" s="99"/>
      <c r="CW399" s="99"/>
      <c r="CX399" s="99"/>
      <c r="CY399" s="99"/>
      <c r="CZ399" s="99"/>
      <c r="DA399" s="99"/>
      <c r="DB399" s="99"/>
      <c r="DC399" s="99"/>
      <c r="DD399" s="99"/>
    </row>
    <row r="400" spans="3:108" s="4" customFormat="1">
      <c r="C400" s="43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99"/>
      <c r="AW400" s="99"/>
      <c r="AX400" s="99"/>
      <c r="AY400" s="99"/>
      <c r="AZ400" s="99"/>
      <c r="BA400" s="99"/>
      <c r="BB400" s="99"/>
      <c r="BC400" s="99"/>
      <c r="BD400" s="99"/>
      <c r="BE400" s="99"/>
      <c r="BF400" s="99"/>
      <c r="BG400" s="99"/>
      <c r="BH400" s="99"/>
      <c r="BI400" s="99"/>
      <c r="BJ400" s="99"/>
      <c r="BK400" s="99"/>
      <c r="BL400" s="99"/>
      <c r="BM400" s="99"/>
      <c r="BN400" s="99"/>
      <c r="BO400" s="99"/>
      <c r="BP400" s="99"/>
      <c r="BQ400" s="99"/>
      <c r="BR400" s="99"/>
      <c r="BS400" s="99"/>
      <c r="BT400" s="99"/>
      <c r="BU400" s="99"/>
      <c r="BV400" s="99"/>
      <c r="BW400" s="99"/>
      <c r="BX400" s="99"/>
      <c r="BY400" s="99"/>
      <c r="BZ400" s="99"/>
      <c r="CA400" s="99"/>
      <c r="CB400" s="99"/>
      <c r="CC400" s="99"/>
      <c r="CD400" s="99"/>
      <c r="CE400" s="99"/>
      <c r="CF400" s="99"/>
      <c r="CG400" s="99"/>
      <c r="CH400" s="99"/>
      <c r="CI400" s="99"/>
      <c r="CJ400" s="99"/>
      <c r="CK400" s="99"/>
      <c r="CL400" s="99"/>
      <c r="CM400" s="99"/>
      <c r="CN400" s="99"/>
      <c r="CO400" s="99"/>
      <c r="CP400" s="99"/>
      <c r="CQ400" s="99"/>
      <c r="CR400" s="99"/>
      <c r="CS400" s="99"/>
      <c r="CT400" s="99"/>
      <c r="CU400" s="99"/>
      <c r="CV400" s="99"/>
      <c r="CW400" s="99"/>
      <c r="CX400" s="99"/>
      <c r="CY400" s="99"/>
      <c r="CZ400" s="99"/>
      <c r="DA400" s="99"/>
      <c r="DB400" s="99"/>
      <c r="DC400" s="99"/>
      <c r="DD400" s="99"/>
    </row>
    <row r="401" spans="3:108" s="4" customFormat="1">
      <c r="C401" s="43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99"/>
      <c r="AW401" s="99"/>
      <c r="AX401" s="99"/>
      <c r="AY401" s="99"/>
      <c r="AZ401" s="99"/>
      <c r="BA401" s="99"/>
      <c r="BB401" s="99"/>
      <c r="BC401" s="99"/>
      <c r="BD401" s="99"/>
      <c r="BE401" s="99"/>
      <c r="BF401" s="99"/>
      <c r="BG401" s="99"/>
      <c r="BH401" s="99"/>
      <c r="BI401" s="99"/>
      <c r="BJ401" s="99"/>
      <c r="BK401" s="99"/>
      <c r="BL401" s="99"/>
      <c r="BM401" s="99"/>
      <c r="BN401" s="99"/>
      <c r="BO401" s="99"/>
      <c r="BP401" s="99"/>
      <c r="BQ401" s="99"/>
      <c r="BR401" s="99"/>
      <c r="BS401" s="99"/>
      <c r="BT401" s="99"/>
      <c r="BU401" s="99"/>
      <c r="BV401" s="99"/>
      <c r="BW401" s="99"/>
      <c r="BX401" s="99"/>
      <c r="BY401" s="99"/>
      <c r="BZ401" s="99"/>
      <c r="CA401" s="99"/>
      <c r="CB401" s="99"/>
      <c r="CC401" s="99"/>
      <c r="CD401" s="99"/>
      <c r="CE401" s="99"/>
      <c r="CF401" s="99"/>
      <c r="CG401" s="99"/>
      <c r="CH401" s="99"/>
      <c r="CI401" s="99"/>
      <c r="CJ401" s="99"/>
      <c r="CK401" s="99"/>
      <c r="CL401" s="99"/>
      <c r="CM401" s="99"/>
      <c r="CN401" s="99"/>
      <c r="CO401" s="99"/>
      <c r="CP401" s="99"/>
      <c r="CQ401" s="99"/>
      <c r="CR401" s="99"/>
      <c r="CS401" s="99"/>
      <c r="CT401" s="99"/>
      <c r="CU401" s="99"/>
      <c r="CV401" s="99"/>
      <c r="CW401" s="99"/>
      <c r="CX401" s="99"/>
      <c r="CY401" s="99"/>
      <c r="CZ401" s="99"/>
      <c r="DA401" s="99"/>
      <c r="DB401" s="99"/>
      <c r="DC401" s="99"/>
      <c r="DD401" s="99"/>
    </row>
    <row r="402" spans="3:108" s="4" customFormat="1">
      <c r="C402" s="43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99"/>
      <c r="AW402" s="99"/>
      <c r="AX402" s="99"/>
      <c r="AY402" s="99"/>
      <c r="AZ402" s="99"/>
      <c r="BA402" s="99"/>
      <c r="BB402" s="99"/>
      <c r="BC402" s="99"/>
      <c r="BD402" s="99"/>
      <c r="BE402" s="99"/>
      <c r="BF402" s="99"/>
      <c r="BG402" s="99"/>
      <c r="BH402" s="99"/>
      <c r="BI402" s="99"/>
      <c r="BJ402" s="99"/>
      <c r="BK402" s="99"/>
      <c r="BL402" s="99"/>
      <c r="BM402" s="99"/>
      <c r="BN402" s="99"/>
      <c r="BO402" s="99"/>
      <c r="BP402" s="99"/>
      <c r="BQ402" s="99"/>
      <c r="BR402" s="99"/>
      <c r="BS402" s="99"/>
      <c r="BT402" s="99"/>
      <c r="BU402" s="99"/>
      <c r="BV402" s="99"/>
      <c r="BW402" s="99"/>
      <c r="BX402" s="99"/>
      <c r="BY402" s="99"/>
      <c r="BZ402" s="99"/>
      <c r="CA402" s="99"/>
      <c r="CB402" s="99"/>
      <c r="CC402" s="99"/>
      <c r="CD402" s="99"/>
      <c r="CE402" s="99"/>
      <c r="CF402" s="99"/>
      <c r="CG402" s="99"/>
      <c r="CH402" s="99"/>
      <c r="CI402" s="99"/>
      <c r="CJ402" s="99"/>
      <c r="CK402" s="99"/>
      <c r="CL402" s="99"/>
      <c r="CM402" s="99"/>
      <c r="CN402" s="99"/>
      <c r="CO402" s="99"/>
      <c r="CP402" s="99"/>
      <c r="CQ402" s="99"/>
      <c r="CR402" s="99"/>
      <c r="CS402" s="99"/>
      <c r="CT402" s="99"/>
      <c r="CU402" s="99"/>
      <c r="CV402" s="99"/>
      <c r="CW402" s="99"/>
      <c r="CX402" s="99"/>
      <c r="CY402" s="99"/>
      <c r="CZ402" s="99"/>
      <c r="DA402" s="99"/>
      <c r="DB402" s="99"/>
      <c r="DC402" s="99"/>
      <c r="DD402" s="99"/>
    </row>
    <row r="403" spans="3:108" s="4" customFormat="1">
      <c r="C403" s="43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99"/>
      <c r="AW403" s="99"/>
      <c r="AX403" s="99"/>
      <c r="AY403" s="99"/>
      <c r="AZ403" s="99"/>
      <c r="BA403" s="99"/>
      <c r="BB403" s="99"/>
      <c r="BC403" s="99"/>
      <c r="BD403" s="99"/>
      <c r="BE403" s="99"/>
      <c r="BF403" s="99"/>
      <c r="BG403" s="99"/>
      <c r="BH403" s="99"/>
      <c r="BI403" s="99"/>
      <c r="BJ403" s="99"/>
      <c r="BK403" s="99"/>
      <c r="BL403" s="99"/>
      <c r="BM403" s="99"/>
      <c r="BN403" s="99"/>
      <c r="BO403" s="99"/>
      <c r="BP403" s="99"/>
      <c r="BQ403" s="99"/>
      <c r="BR403" s="99"/>
      <c r="BS403" s="99"/>
      <c r="BT403" s="99"/>
      <c r="BU403" s="99"/>
      <c r="BV403" s="99"/>
      <c r="BW403" s="99"/>
      <c r="BX403" s="99"/>
      <c r="BY403" s="99"/>
      <c r="BZ403" s="99"/>
      <c r="CA403" s="99"/>
      <c r="CB403" s="99"/>
      <c r="CC403" s="99"/>
      <c r="CD403" s="99"/>
      <c r="CE403" s="99"/>
      <c r="CF403" s="99"/>
      <c r="CG403" s="99"/>
      <c r="CH403" s="99"/>
      <c r="CI403" s="99"/>
      <c r="CJ403" s="99"/>
      <c r="CK403" s="99"/>
      <c r="CL403" s="99"/>
      <c r="CM403" s="99"/>
      <c r="CN403" s="99"/>
      <c r="CO403" s="99"/>
      <c r="CP403" s="99"/>
      <c r="CQ403" s="99"/>
      <c r="CR403" s="99"/>
      <c r="CS403" s="99"/>
      <c r="CT403" s="99"/>
      <c r="CU403" s="99"/>
      <c r="CV403" s="99"/>
      <c r="CW403" s="99"/>
      <c r="CX403" s="99"/>
      <c r="CY403" s="99"/>
      <c r="CZ403" s="99"/>
      <c r="DA403" s="99"/>
      <c r="DB403" s="99"/>
      <c r="DC403" s="99"/>
      <c r="DD403" s="99"/>
    </row>
    <row r="404" spans="3:108" s="4" customFormat="1">
      <c r="C404" s="43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99"/>
      <c r="AW404" s="99"/>
      <c r="AX404" s="99"/>
      <c r="AY404" s="99"/>
      <c r="AZ404" s="99"/>
      <c r="BA404" s="99"/>
      <c r="BB404" s="99"/>
      <c r="BC404" s="99"/>
      <c r="BD404" s="99"/>
      <c r="BE404" s="99"/>
      <c r="BF404" s="99"/>
      <c r="BG404" s="99"/>
      <c r="BH404" s="99"/>
      <c r="BI404" s="99"/>
      <c r="BJ404" s="99"/>
      <c r="BK404" s="99"/>
      <c r="BL404" s="99"/>
      <c r="BM404" s="99"/>
      <c r="BN404" s="99"/>
      <c r="BO404" s="99"/>
      <c r="BP404" s="99"/>
      <c r="BQ404" s="99"/>
      <c r="BR404" s="99"/>
      <c r="BS404" s="99"/>
      <c r="BT404" s="99"/>
      <c r="BU404" s="99"/>
      <c r="BV404" s="99"/>
      <c r="BW404" s="99"/>
      <c r="BX404" s="99"/>
      <c r="BY404" s="99"/>
      <c r="BZ404" s="99"/>
      <c r="CA404" s="99"/>
      <c r="CB404" s="99"/>
      <c r="CC404" s="99"/>
      <c r="CD404" s="99"/>
      <c r="CE404" s="99"/>
      <c r="CF404" s="99"/>
      <c r="CG404" s="99"/>
      <c r="CH404" s="99"/>
      <c r="CI404" s="99"/>
      <c r="CJ404" s="99"/>
      <c r="CK404" s="99"/>
      <c r="CL404" s="99"/>
      <c r="CM404" s="99"/>
      <c r="CN404" s="99"/>
      <c r="CO404" s="99"/>
      <c r="CP404" s="99"/>
      <c r="CQ404" s="99"/>
      <c r="CR404" s="99"/>
      <c r="CS404" s="99"/>
      <c r="CT404" s="99"/>
      <c r="CU404" s="99"/>
      <c r="CV404" s="99"/>
      <c r="CW404" s="99"/>
      <c r="CX404" s="99"/>
      <c r="CY404" s="99"/>
      <c r="CZ404" s="99"/>
      <c r="DA404" s="99"/>
      <c r="DB404" s="99"/>
      <c r="DC404" s="99"/>
      <c r="DD404" s="99"/>
    </row>
    <row r="405" spans="3:108" s="4" customFormat="1">
      <c r="C405" s="43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99"/>
      <c r="AW405" s="99"/>
      <c r="AX405" s="99"/>
      <c r="AY405" s="99"/>
      <c r="AZ405" s="99"/>
      <c r="BA405" s="99"/>
      <c r="BB405" s="99"/>
      <c r="BC405" s="99"/>
      <c r="BD405" s="99"/>
      <c r="BE405" s="99"/>
      <c r="BF405" s="99"/>
      <c r="BG405" s="99"/>
      <c r="BH405" s="99"/>
      <c r="BI405" s="99"/>
      <c r="BJ405" s="99"/>
      <c r="BK405" s="99"/>
      <c r="BL405" s="99"/>
      <c r="BM405" s="99"/>
      <c r="BN405" s="99"/>
      <c r="BO405" s="99"/>
      <c r="BP405" s="99"/>
      <c r="BQ405" s="99"/>
      <c r="BR405" s="99"/>
      <c r="BS405" s="99"/>
      <c r="BT405" s="99"/>
      <c r="BU405" s="99"/>
      <c r="BV405" s="99"/>
      <c r="BW405" s="99"/>
      <c r="BX405" s="99"/>
      <c r="BY405" s="99"/>
      <c r="BZ405" s="99"/>
      <c r="CA405" s="99"/>
      <c r="CB405" s="99"/>
      <c r="CC405" s="99"/>
      <c r="CD405" s="99"/>
      <c r="CE405" s="99"/>
      <c r="CF405" s="99"/>
      <c r="CG405" s="99"/>
      <c r="CH405" s="99"/>
      <c r="CI405" s="99"/>
      <c r="CJ405" s="99"/>
      <c r="CK405" s="99"/>
      <c r="CL405" s="99"/>
      <c r="CM405" s="99"/>
      <c r="CN405" s="99"/>
      <c r="CO405" s="99"/>
      <c r="CP405" s="99"/>
      <c r="CQ405" s="99"/>
      <c r="CR405" s="99"/>
      <c r="CS405" s="99"/>
      <c r="CT405" s="99"/>
      <c r="CU405" s="99"/>
      <c r="CV405" s="99"/>
      <c r="CW405" s="99"/>
      <c r="CX405" s="99"/>
      <c r="CY405" s="99"/>
      <c r="CZ405" s="99"/>
      <c r="DA405" s="99"/>
      <c r="DB405" s="99"/>
      <c r="DC405" s="99"/>
      <c r="DD405" s="99"/>
    </row>
    <row r="406" spans="3:108" s="4" customFormat="1">
      <c r="C406" s="43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99"/>
      <c r="AW406" s="99"/>
      <c r="AX406" s="99"/>
      <c r="AY406" s="99"/>
      <c r="AZ406" s="99"/>
      <c r="BA406" s="99"/>
      <c r="BB406" s="99"/>
      <c r="BC406" s="99"/>
      <c r="BD406" s="99"/>
      <c r="BE406" s="99"/>
      <c r="BF406" s="99"/>
      <c r="BG406" s="99"/>
      <c r="BH406" s="99"/>
      <c r="BI406" s="99"/>
      <c r="BJ406" s="99"/>
      <c r="BK406" s="99"/>
      <c r="BL406" s="99"/>
      <c r="BM406" s="99"/>
      <c r="BN406" s="99"/>
      <c r="BO406" s="99"/>
      <c r="BP406" s="99"/>
      <c r="BQ406" s="99"/>
      <c r="BR406" s="99"/>
      <c r="BS406" s="99"/>
      <c r="BT406" s="99"/>
      <c r="BU406" s="99"/>
      <c r="BV406" s="99"/>
      <c r="BW406" s="99"/>
      <c r="BX406" s="99"/>
      <c r="BY406" s="99"/>
      <c r="BZ406" s="99"/>
      <c r="CA406" s="99"/>
      <c r="CB406" s="99"/>
      <c r="CC406" s="99"/>
      <c r="CD406" s="99"/>
      <c r="CE406" s="99"/>
      <c r="CF406" s="99"/>
      <c r="CG406" s="99"/>
      <c r="CH406" s="99"/>
      <c r="CI406" s="99"/>
      <c r="CJ406" s="99"/>
      <c r="CK406" s="99"/>
      <c r="CL406" s="99"/>
      <c r="CM406" s="99"/>
      <c r="CN406" s="99"/>
      <c r="CO406" s="99"/>
      <c r="CP406" s="99"/>
      <c r="CQ406" s="99"/>
      <c r="CR406" s="99"/>
      <c r="CS406" s="99"/>
      <c r="CT406" s="99"/>
      <c r="CU406" s="99"/>
      <c r="CV406" s="99"/>
      <c r="CW406" s="99"/>
      <c r="CX406" s="99"/>
      <c r="CY406" s="99"/>
      <c r="CZ406" s="99"/>
      <c r="DA406" s="99"/>
      <c r="DB406" s="99"/>
      <c r="DC406" s="99"/>
      <c r="DD406" s="99"/>
    </row>
    <row r="407" spans="3:108" s="4" customFormat="1">
      <c r="C407" s="43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99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99"/>
      <c r="BL407" s="99"/>
      <c r="BM407" s="99"/>
      <c r="BN407" s="99"/>
      <c r="BO407" s="99"/>
      <c r="BP407" s="99"/>
      <c r="BQ407" s="99"/>
      <c r="BR407" s="99"/>
      <c r="BS407" s="99"/>
      <c r="BT407" s="99"/>
      <c r="BU407" s="99"/>
      <c r="BV407" s="99"/>
      <c r="BW407" s="99"/>
      <c r="BX407" s="99"/>
      <c r="BY407" s="99"/>
      <c r="BZ407" s="99"/>
      <c r="CA407" s="99"/>
      <c r="CB407" s="99"/>
      <c r="CC407" s="99"/>
      <c r="CD407" s="99"/>
      <c r="CE407" s="99"/>
      <c r="CF407" s="99"/>
      <c r="CG407" s="99"/>
      <c r="CH407" s="99"/>
      <c r="CI407" s="99"/>
      <c r="CJ407" s="99"/>
      <c r="CK407" s="99"/>
      <c r="CL407" s="99"/>
      <c r="CM407" s="99"/>
      <c r="CN407" s="99"/>
      <c r="CO407" s="99"/>
      <c r="CP407" s="99"/>
      <c r="CQ407" s="99"/>
      <c r="CR407" s="99"/>
      <c r="CS407" s="99"/>
      <c r="CT407" s="99"/>
      <c r="CU407" s="99"/>
      <c r="CV407" s="99"/>
      <c r="CW407" s="99"/>
      <c r="CX407" s="99"/>
      <c r="CY407" s="99"/>
      <c r="CZ407" s="99"/>
      <c r="DA407" s="99"/>
      <c r="DB407" s="99"/>
      <c r="DC407" s="99"/>
      <c r="DD407" s="99"/>
    </row>
    <row r="408" spans="3:108" s="4" customFormat="1">
      <c r="C408" s="43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99"/>
      <c r="AW408" s="99"/>
      <c r="AX408" s="99"/>
      <c r="AY408" s="99"/>
      <c r="AZ408" s="99"/>
      <c r="BA408" s="99"/>
      <c r="BB408" s="99"/>
      <c r="BC408" s="99"/>
      <c r="BD408" s="99"/>
      <c r="BE408" s="99"/>
      <c r="BF408" s="99"/>
      <c r="BG408" s="99"/>
      <c r="BH408" s="99"/>
      <c r="BI408" s="99"/>
      <c r="BJ408" s="99"/>
      <c r="BK408" s="99"/>
      <c r="BL408" s="99"/>
      <c r="BM408" s="99"/>
      <c r="BN408" s="99"/>
      <c r="BO408" s="99"/>
      <c r="BP408" s="99"/>
      <c r="BQ408" s="99"/>
      <c r="BR408" s="99"/>
      <c r="BS408" s="99"/>
      <c r="BT408" s="99"/>
      <c r="BU408" s="99"/>
      <c r="BV408" s="99"/>
      <c r="BW408" s="99"/>
      <c r="BX408" s="99"/>
      <c r="BY408" s="99"/>
      <c r="BZ408" s="99"/>
      <c r="CA408" s="99"/>
      <c r="CB408" s="99"/>
      <c r="CC408" s="99"/>
      <c r="CD408" s="99"/>
      <c r="CE408" s="99"/>
      <c r="CF408" s="99"/>
      <c r="CG408" s="99"/>
      <c r="CH408" s="99"/>
      <c r="CI408" s="99"/>
      <c r="CJ408" s="99"/>
      <c r="CK408" s="99"/>
      <c r="CL408" s="99"/>
      <c r="CM408" s="99"/>
      <c r="CN408" s="99"/>
      <c r="CO408" s="99"/>
      <c r="CP408" s="99"/>
      <c r="CQ408" s="99"/>
      <c r="CR408" s="99"/>
      <c r="CS408" s="99"/>
      <c r="CT408" s="99"/>
      <c r="CU408" s="99"/>
      <c r="CV408" s="99"/>
      <c r="CW408" s="99"/>
      <c r="CX408" s="99"/>
      <c r="CY408" s="99"/>
      <c r="CZ408" s="99"/>
      <c r="DA408" s="99"/>
      <c r="DB408" s="99"/>
      <c r="DC408" s="99"/>
      <c r="DD408" s="99"/>
    </row>
    <row r="409" spans="3:108" s="4" customFormat="1">
      <c r="C409" s="43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99"/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/>
      <c r="BH409" s="99"/>
      <c r="BI409" s="99"/>
      <c r="BJ409" s="99"/>
      <c r="BK409" s="99"/>
      <c r="BL409" s="99"/>
      <c r="BM409" s="99"/>
      <c r="BN409" s="99"/>
      <c r="BO409" s="99"/>
      <c r="BP409" s="99"/>
      <c r="BQ409" s="99"/>
      <c r="BR409" s="99"/>
      <c r="BS409" s="99"/>
      <c r="BT409" s="99"/>
      <c r="BU409" s="99"/>
      <c r="BV409" s="99"/>
      <c r="BW409" s="99"/>
      <c r="BX409" s="99"/>
      <c r="BY409" s="99"/>
      <c r="BZ409" s="99"/>
      <c r="CA409" s="99"/>
      <c r="CB409" s="99"/>
      <c r="CC409" s="99"/>
      <c r="CD409" s="99"/>
      <c r="CE409" s="99"/>
      <c r="CF409" s="99"/>
      <c r="CG409" s="99"/>
      <c r="CH409" s="99"/>
      <c r="CI409" s="99"/>
      <c r="CJ409" s="99"/>
      <c r="CK409" s="99"/>
      <c r="CL409" s="99"/>
      <c r="CM409" s="99"/>
      <c r="CN409" s="99"/>
      <c r="CO409" s="99"/>
      <c r="CP409" s="99"/>
      <c r="CQ409" s="99"/>
      <c r="CR409" s="99"/>
      <c r="CS409" s="99"/>
      <c r="CT409" s="99"/>
      <c r="CU409" s="99"/>
      <c r="CV409" s="99"/>
      <c r="CW409" s="99"/>
      <c r="CX409" s="99"/>
      <c r="CY409" s="99"/>
      <c r="CZ409" s="99"/>
      <c r="DA409" s="99"/>
      <c r="DB409" s="99"/>
      <c r="DC409" s="99"/>
      <c r="DD409" s="99"/>
    </row>
    <row r="410" spans="3:108" s="4" customFormat="1">
      <c r="C410" s="43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99"/>
      <c r="AW410" s="99"/>
      <c r="AX410" s="99"/>
      <c r="AY410" s="99"/>
      <c r="AZ410" s="99"/>
      <c r="BA410" s="99"/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99"/>
      <c r="BR410" s="99"/>
      <c r="BS410" s="99"/>
      <c r="BT410" s="99"/>
      <c r="BU410" s="99"/>
      <c r="BV410" s="99"/>
      <c r="BW410" s="99"/>
      <c r="BX410" s="99"/>
      <c r="BY410" s="99"/>
      <c r="BZ410" s="99"/>
      <c r="CA410" s="99"/>
      <c r="CB410" s="99"/>
      <c r="CC410" s="99"/>
      <c r="CD410" s="99"/>
      <c r="CE410" s="99"/>
      <c r="CF410" s="99"/>
      <c r="CG410" s="99"/>
      <c r="CH410" s="99"/>
      <c r="CI410" s="99"/>
      <c r="CJ410" s="99"/>
      <c r="CK410" s="99"/>
      <c r="CL410" s="99"/>
      <c r="CM410" s="99"/>
      <c r="CN410" s="99"/>
      <c r="CO410" s="99"/>
      <c r="CP410" s="99"/>
      <c r="CQ410" s="99"/>
      <c r="CR410" s="99"/>
      <c r="CS410" s="99"/>
      <c r="CT410" s="99"/>
      <c r="CU410" s="99"/>
      <c r="CV410" s="99"/>
      <c r="CW410" s="99"/>
      <c r="CX410" s="99"/>
      <c r="CY410" s="99"/>
      <c r="CZ410" s="99"/>
      <c r="DA410" s="99"/>
      <c r="DB410" s="99"/>
      <c r="DC410" s="99"/>
      <c r="DD410" s="99"/>
    </row>
    <row r="411" spans="3:108" s="4" customFormat="1">
      <c r="C411" s="43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99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99"/>
      <c r="BL411" s="99"/>
      <c r="BM411" s="99"/>
      <c r="BN411" s="99"/>
      <c r="BO411" s="99"/>
      <c r="BP411" s="99"/>
      <c r="BQ411" s="99"/>
      <c r="BR411" s="99"/>
      <c r="BS411" s="99"/>
      <c r="BT411" s="99"/>
      <c r="BU411" s="99"/>
      <c r="BV411" s="99"/>
      <c r="BW411" s="99"/>
      <c r="BX411" s="99"/>
      <c r="BY411" s="99"/>
      <c r="BZ411" s="99"/>
      <c r="CA411" s="99"/>
      <c r="CB411" s="99"/>
      <c r="CC411" s="99"/>
      <c r="CD411" s="99"/>
      <c r="CE411" s="99"/>
      <c r="CF411" s="99"/>
      <c r="CG411" s="99"/>
      <c r="CH411" s="99"/>
      <c r="CI411" s="99"/>
      <c r="CJ411" s="99"/>
      <c r="CK411" s="99"/>
      <c r="CL411" s="99"/>
      <c r="CM411" s="99"/>
      <c r="CN411" s="99"/>
      <c r="CO411" s="99"/>
      <c r="CP411" s="99"/>
      <c r="CQ411" s="99"/>
      <c r="CR411" s="99"/>
      <c r="CS411" s="99"/>
      <c r="CT411" s="99"/>
      <c r="CU411" s="99"/>
      <c r="CV411" s="99"/>
      <c r="CW411" s="99"/>
      <c r="CX411" s="99"/>
      <c r="CY411" s="99"/>
      <c r="CZ411" s="99"/>
      <c r="DA411" s="99"/>
      <c r="DB411" s="99"/>
      <c r="DC411" s="99"/>
      <c r="DD411" s="99"/>
    </row>
    <row r="412" spans="3:108" s="4" customFormat="1">
      <c r="C412" s="43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99"/>
      <c r="AW412" s="99"/>
      <c r="AX412" s="99"/>
      <c r="AY412" s="99"/>
      <c r="AZ412" s="99"/>
      <c r="BA412" s="99"/>
      <c r="BB412" s="99"/>
      <c r="BC412" s="99"/>
      <c r="BD412" s="99"/>
      <c r="BE412" s="99"/>
      <c r="BF412" s="99"/>
      <c r="BG412" s="99"/>
      <c r="BH412" s="99"/>
      <c r="BI412" s="99"/>
      <c r="BJ412" s="99"/>
      <c r="BK412" s="99"/>
      <c r="BL412" s="99"/>
      <c r="BM412" s="99"/>
      <c r="BN412" s="99"/>
      <c r="BO412" s="99"/>
      <c r="BP412" s="99"/>
      <c r="BQ412" s="99"/>
      <c r="BR412" s="99"/>
      <c r="BS412" s="99"/>
      <c r="BT412" s="99"/>
      <c r="BU412" s="99"/>
      <c r="BV412" s="99"/>
      <c r="BW412" s="99"/>
      <c r="BX412" s="99"/>
      <c r="BY412" s="99"/>
      <c r="BZ412" s="99"/>
      <c r="CA412" s="99"/>
      <c r="CB412" s="99"/>
      <c r="CC412" s="99"/>
      <c r="CD412" s="99"/>
      <c r="CE412" s="99"/>
      <c r="CF412" s="99"/>
      <c r="CG412" s="99"/>
      <c r="CH412" s="99"/>
      <c r="CI412" s="99"/>
      <c r="CJ412" s="99"/>
      <c r="CK412" s="99"/>
      <c r="CL412" s="99"/>
      <c r="CM412" s="99"/>
      <c r="CN412" s="99"/>
      <c r="CO412" s="99"/>
      <c r="CP412" s="99"/>
      <c r="CQ412" s="99"/>
      <c r="CR412" s="99"/>
      <c r="CS412" s="99"/>
      <c r="CT412" s="99"/>
      <c r="CU412" s="99"/>
      <c r="CV412" s="99"/>
      <c r="CW412" s="99"/>
      <c r="CX412" s="99"/>
      <c r="CY412" s="99"/>
      <c r="CZ412" s="99"/>
      <c r="DA412" s="99"/>
      <c r="DB412" s="99"/>
      <c r="DC412" s="99"/>
      <c r="DD412" s="99"/>
    </row>
    <row r="413" spans="3:108" s="4" customFormat="1">
      <c r="C413" s="43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99"/>
      <c r="AW413" s="99"/>
      <c r="AX413" s="99"/>
      <c r="AY413" s="99"/>
      <c r="AZ413" s="99"/>
      <c r="BA413" s="99"/>
      <c r="BB413" s="99"/>
      <c r="BC413" s="99"/>
      <c r="BD413" s="99"/>
      <c r="BE413" s="99"/>
      <c r="BF413" s="99"/>
      <c r="BG413" s="99"/>
      <c r="BH413" s="99"/>
      <c r="BI413" s="99"/>
      <c r="BJ413" s="99"/>
      <c r="BK413" s="99"/>
      <c r="BL413" s="99"/>
      <c r="BM413" s="99"/>
      <c r="BN413" s="99"/>
      <c r="BO413" s="99"/>
      <c r="BP413" s="99"/>
      <c r="BQ413" s="99"/>
      <c r="BR413" s="99"/>
      <c r="BS413" s="99"/>
      <c r="BT413" s="99"/>
      <c r="BU413" s="99"/>
      <c r="BV413" s="99"/>
      <c r="BW413" s="99"/>
      <c r="BX413" s="99"/>
      <c r="BY413" s="99"/>
      <c r="BZ413" s="99"/>
      <c r="CA413" s="99"/>
      <c r="CB413" s="99"/>
      <c r="CC413" s="99"/>
      <c r="CD413" s="99"/>
      <c r="CE413" s="99"/>
      <c r="CF413" s="99"/>
      <c r="CG413" s="99"/>
      <c r="CH413" s="99"/>
      <c r="CI413" s="99"/>
      <c r="CJ413" s="99"/>
      <c r="CK413" s="99"/>
      <c r="CL413" s="99"/>
      <c r="CM413" s="99"/>
      <c r="CN413" s="99"/>
      <c r="CO413" s="99"/>
      <c r="CP413" s="99"/>
      <c r="CQ413" s="99"/>
      <c r="CR413" s="99"/>
      <c r="CS413" s="99"/>
      <c r="CT413" s="99"/>
      <c r="CU413" s="99"/>
      <c r="CV413" s="99"/>
      <c r="CW413" s="99"/>
      <c r="CX413" s="99"/>
      <c r="CY413" s="99"/>
      <c r="CZ413" s="99"/>
      <c r="DA413" s="99"/>
      <c r="DB413" s="99"/>
      <c r="DC413" s="99"/>
      <c r="DD413" s="99"/>
    </row>
    <row r="414" spans="3:108" s="4" customFormat="1">
      <c r="C414" s="43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99"/>
      <c r="AW414" s="99"/>
      <c r="AX414" s="99"/>
      <c r="AY414" s="99"/>
      <c r="AZ414" s="99"/>
      <c r="BA414" s="99"/>
      <c r="BB414" s="99"/>
      <c r="BC414" s="99"/>
      <c r="BD414" s="99"/>
      <c r="BE414" s="99"/>
      <c r="BF414" s="99"/>
      <c r="BG414" s="99"/>
      <c r="BH414" s="99"/>
      <c r="BI414" s="99"/>
      <c r="BJ414" s="99"/>
      <c r="BK414" s="99"/>
      <c r="BL414" s="99"/>
      <c r="BM414" s="99"/>
      <c r="BN414" s="99"/>
      <c r="BO414" s="99"/>
      <c r="BP414" s="99"/>
      <c r="BQ414" s="99"/>
      <c r="BR414" s="99"/>
      <c r="BS414" s="99"/>
      <c r="BT414" s="99"/>
      <c r="BU414" s="99"/>
      <c r="BV414" s="99"/>
      <c r="BW414" s="99"/>
      <c r="BX414" s="99"/>
      <c r="BY414" s="99"/>
      <c r="BZ414" s="99"/>
      <c r="CA414" s="99"/>
      <c r="CB414" s="99"/>
      <c r="CC414" s="99"/>
      <c r="CD414" s="99"/>
      <c r="CE414" s="99"/>
      <c r="CF414" s="99"/>
      <c r="CG414" s="99"/>
      <c r="CH414" s="99"/>
      <c r="CI414" s="99"/>
      <c r="CJ414" s="99"/>
      <c r="CK414" s="99"/>
      <c r="CL414" s="99"/>
      <c r="CM414" s="99"/>
      <c r="CN414" s="99"/>
      <c r="CO414" s="99"/>
      <c r="CP414" s="99"/>
      <c r="CQ414" s="99"/>
      <c r="CR414" s="99"/>
      <c r="CS414" s="99"/>
      <c r="CT414" s="99"/>
      <c r="CU414" s="99"/>
      <c r="CV414" s="99"/>
      <c r="CW414" s="99"/>
      <c r="CX414" s="99"/>
      <c r="CY414" s="99"/>
      <c r="CZ414" s="99"/>
      <c r="DA414" s="99"/>
      <c r="DB414" s="99"/>
      <c r="DC414" s="99"/>
      <c r="DD414" s="99"/>
    </row>
    <row r="415" spans="3:108" s="4" customFormat="1">
      <c r="C415" s="43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99"/>
      <c r="AW415" s="99"/>
      <c r="AX415" s="99"/>
      <c r="AY415" s="99"/>
      <c r="AZ415" s="99"/>
      <c r="BA415" s="99"/>
      <c r="BB415" s="99"/>
      <c r="BC415" s="99"/>
      <c r="BD415" s="99"/>
      <c r="BE415" s="99"/>
      <c r="BF415" s="99"/>
      <c r="BG415" s="99"/>
      <c r="BH415" s="99"/>
      <c r="BI415" s="99"/>
      <c r="BJ415" s="99"/>
      <c r="BK415" s="99"/>
      <c r="BL415" s="99"/>
      <c r="BM415" s="99"/>
      <c r="BN415" s="99"/>
      <c r="BO415" s="99"/>
      <c r="BP415" s="99"/>
      <c r="BQ415" s="99"/>
      <c r="BR415" s="99"/>
      <c r="BS415" s="99"/>
      <c r="BT415" s="99"/>
      <c r="BU415" s="99"/>
      <c r="BV415" s="99"/>
      <c r="BW415" s="99"/>
      <c r="BX415" s="99"/>
      <c r="BY415" s="99"/>
      <c r="BZ415" s="99"/>
      <c r="CA415" s="99"/>
      <c r="CB415" s="99"/>
      <c r="CC415" s="99"/>
      <c r="CD415" s="99"/>
      <c r="CE415" s="99"/>
      <c r="CF415" s="99"/>
      <c r="CG415" s="99"/>
      <c r="CH415" s="99"/>
      <c r="CI415" s="99"/>
      <c r="CJ415" s="99"/>
      <c r="CK415" s="99"/>
      <c r="CL415" s="99"/>
      <c r="CM415" s="99"/>
      <c r="CN415" s="99"/>
      <c r="CO415" s="99"/>
      <c r="CP415" s="99"/>
      <c r="CQ415" s="99"/>
      <c r="CR415" s="99"/>
      <c r="CS415" s="99"/>
      <c r="CT415" s="99"/>
      <c r="CU415" s="99"/>
      <c r="CV415" s="99"/>
      <c r="CW415" s="99"/>
      <c r="CX415" s="99"/>
      <c r="CY415" s="99"/>
      <c r="CZ415" s="99"/>
      <c r="DA415" s="99"/>
      <c r="DB415" s="99"/>
      <c r="DC415" s="99"/>
      <c r="DD415" s="99"/>
    </row>
    <row r="416" spans="3:108" s="4" customFormat="1">
      <c r="C416" s="43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99"/>
      <c r="AW416" s="99"/>
      <c r="AX416" s="99"/>
      <c r="AY416" s="99"/>
      <c r="AZ416" s="99"/>
      <c r="BA416" s="99"/>
      <c r="BB416" s="99"/>
      <c r="BC416" s="99"/>
      <c r="BD416" s="99"/>
      <c r="BE416" s="99"/>
      <c r="BF416" s="99"/>
      <c r="BG416" s="99"/>
      <c r="BH416" s="99"/>
      <c r="BI416" s="99"/>
      <c r="BJ416" s="99"/>
      <c r="BK416" s="99"/>
      <c r="BL416" s="99"/>
      <c r="BM416" s="99"/>
      <c r="BN416" s="99"/>
      <c r="BO416" s="99"/>
      <c r="BP416" s="99"/>
      <c r="BQ416" s="99"/>
      <c r="BR416" s="99"/>
      <c r="BS416" s="99"/>
      <c r="BT416" s="99"/>
      <c r="BU416" s="99"/>
      <c r="BV416" s="99"/>
      <c r="BW416" s="99"/>
      <c r="BX416" s="99"/>
      <c r="BY416" s="99"/>
      <c r="BZ416" s="99"/>
      <c r="CA416" s="99"/>
      <c r="CB416" s="99"/>
      <c r="CC416" s="99"/>
      <c r="CD416" s="99"/>
      <c r="CE416" s="99"/>
      <c r="CF416" s="99"/>
      <c r="CG416" s="99"/>
      <c r="CH416" s="99"/>
      <c r="CI416" s="99"/>
      <c r="CJ416" s="99"/>
      <c r="CK416" s="99"/>
      <c r="CL416" s="99"/>
      <c r="CM416" s="99"/>
      <c r="CN416" s="99"/>
      <c r="CO416" s="99"/>
      <c r="CP416" s="99"/>
      <c r="CQ416" s="99"/>
      <c r="CR416" s="99"/>
      <c r="CS416" s="99"/>
      <c r="CT416" s="99"/>
      <c r="CU416" s="99"/>
      <c r="CV416" s="99"/>
      <c r="CW416" s="99"/>
      <c r="CX416" s="99"/>
      <c r="CY416" s="99"/>
      <c r="CZ416" s="99"/>
      <c r="DA416" s="99"/>
      <c r="DB416" s="99"/>
      <c r="DC416" s="99"/>
      <c r="DD416" s="99"/>
    </row>
    <row r="417" spans="3:108" s="4" customFormat="1">
      <c r="C417" s="43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99"/>
      <c r="AW417" s="99"/>
      <c r="AX417" s="99"/>
      <c r="AY417" s="99"/>
      <c r="AZ417" s="99"/>
      <c r="BA417" s="99"/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99"/>
      <c r="BR417" s="99"/>
      <c r="BS417" s="99"/>
      <c r="BT417" s="99"/>
      <c r="BU417" s="99"/>
      <c r="BV417" s="99"/>
      <c r="BW417" s="99"/>
      <c r="BX417" s="99"/>
      <c r="BY417" s="99"/>
      <c r="BZ417" s="99"/>
      <c r="CA417" s="99"/>
      <c r="CB417" s="99"/>
      <c r="CC417" s="99"/>
      <c r="CD417" s="99"/>
      <c r="CE417" s="99"/>
      <c r="CF417" s="99"/>
      <c r="CG417" s="99"/>
      <c r="CH417" s="99"/>
      <c r="CI417" s="99"/>
      <c r="CJ417" s="99"/>
      <c r="CK417" s="99"/>
      <c r="CL417" s="99"/>
      <c r="CM417" s="99"/>
      <c r="CN417" s="99"/>
      <c r="CO417" s="99"/>
      <c r="CP417" s="99"/>
      <c r="CQ417" s="99"/>
      <c r="CR417" s="99"/>
      <c r="CS417" s="99"/>
      <c r="CT417" s="99"/>
      <c r="CU417" s="99"/>
      <c r="CV417" s="99"/>
      <c r="CW417" s="99"/>
      <c r="CX417" s="99"/>
      <c r="CY417" s="99"/>
      <c r="CZ417" s="99"/>
      <c r="DA417" s="99"/>
      <c r="DB417" s="99"/>
      <c r="DC417" s="99"/>
      <c r="DD417" s="99"/>
    </row>
    <row r="418" spans="3:108" s="4" customFormat="1">
      <c r="C418" s="43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99"/>
      <c r="AW418" s="99"/>
      <c r="AX418" s="99"/>
      <c r="AY418" s="99"/>
      <c r="AZ418" s="99"/>
      <c r="BA418" s="99"/>
      <c r="BB418" s="99"/>
      <c r="BC418" s="99"/>
      <c r="BD418" s="99"/>
      <c r="BE418" s="99"/>
      <c r="BF418" s="99"/>
      <c r="BG418" s="99"/>
      <c r="BH418" s="99"/>
      <c r="BI418" s="99"/>
      <c r="BJ418" s="99"/>
      <c r="BK418" s="99"/>
      <c r="BL418" s="99"/>
      <c r="BM418" s="99"/>
      <c r="BN418" s="99"/>
      <c r="BO418" s="99"/>
      <c r="BP418" s="99"/>
      <c r="BQ418" s="99"/>
      <c r="BR418" s="99"/>
      <c r="BS418" s="99"/>
      <c r="BT418" s="99"/>
      <c r="BU418" s="99"/>
      <c r="BV418" s="99"/>
      <c r="BW418" s="99"/>
      <c r="BX418" s="99"/>
      <c r="BY418" s="99"/>
      <c r="BZ418" s="99"/>
      <c r="CA418" s="99"/>
      <c r="CB418" s="99"/>
      <c r="CC418" s="99"/>
      <c r="CD418" s="99"/>
      <c r="CE418" s="99"/>
      <c r="CF418" s="99"/>
      <c r="CG418" s="99"/>
      <c r="CH418" s="99"/>
      <c r="CI418" s="99"/>
      <c r="CJ418" s="99"/>
      <c r="CK418" s="99"/>
      <c r="CL418" s="99"/>
      <c r="CM418" s="99"/>
      <c r="CN418" s="99"/>
      <c r="CO418" s="99"/>
      <c r="CP418" s="99"/>
      <c r="CQ418" s="99"/>
      <c r="CR418" s="99"/>
      <c r="CS418" s="99"/>
      <c r="CT418" s="99"/>
      <c r="CU418" s="99"/>
      <c r="CV418" s="99"/>
      <c r="CW418" s="99"/>
      <c r="CX418" s="99"/>
      <c r="CY418" s="99"/>
      <c r="CZ418" s="99"/>
      <c r="DA418" s="99"/>
      <c r="DB418" s="99"/>
      <c r="DC418" s="99"/>
      <c r="DD418" s="99"/>
    </row>
    <row r="419" spans="3:108" s="4" customFormat="1">
      <c r="C419" s="43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99"/>
      <c r="AW419" s="99"/>
      <c r="AX419" s="99"/>
      <c r="AY419" s="99"/>
      <c r="AZ419" s="99"/>
      <c r="BA419" s="99"/>
      <c r="BB419" s="99"/>
      <c r="BC419" s="99"/>
      <c r="BD419" s="99"/>
      <c r="BE419" s="99"/>
      <c r="BF419" s="99"/>
      <c r="BG419" s="99"/>
      <c r="BH419" s="99"/>
      <c r="BI419" s="99"/>
      <c r="BJ419" s="99"/>
      <c r="BK419" s="99"/>
      <c r="BL419" s="99"/>
      <c r="BM419" s="99"/>
      <c r="BN419" s="99"/>
      <c r="BO419" s="99"/>
      <c r="BP419" s="99"/>
      <c r="BQ419" s="99"/>
      <c r="BR419" s="99"/>
      <c r="BS419" s="99"/>
      <c r="BT419" s="99"/>
      <c r="BU419" s="99"/>
      <c r="BV419" s="99"/>
      <c r="BW419" s="99"/>
      <c r="BX419" s="99"/>
      <c r="BY419" s="99"/>
      <c r="BZ419" s="99"/>
      <c r="CA419" s="99"/>
      <c r="CB419" s="99"/>
      <c r="CC419" s="99"/>
      <c r="CD419" s="99"/>
      <c r="CE419" s="99"/>
      <c r="CF419" s="99"/>
      <c r="CG419" s="99"/>
      <c r="CH419" s="99"/>
      <c r="CI419" s="99"/>
      <c r="CJ419" s="99"/>
      <c r="CK419" s="99"/>
      <c r="CL419" s="99"/>
      <c r="CM419" s="99"/>
      <c r="CN419" s="99"/>
      <c r="CO419" s="99"/>
      <c r="CP419" s="99"/>
      <c r="CQ419" s="99"/>
      <c r="CR419" s="99"/>
      <c r="CS419" s="99"/>
      <c r="CT419" s="99"/>
      <c r="CU419" s="99"/>
      <c r="CV419" s="99"/>
      <c r="CW419" s="99"/>
      <c r="CX419" s="99"/>
      <c r="CY419" s="99"/>
      <c r="CZ419" s="99"/>
      <c r="DA419" s="99"/>
      <c r="DB419" s="99"/>
      <c r="DC419" s="99"/>
      <c r="DD419" s="99"/>
    </row>
    <row r="420" spans="3:108" s="4" customFormat="1">
      <c r="C420" s="43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99"/>
      <c r="AW420" s="99"/>
      <c r="AX420" s="99"/>
      <c r="AY420" s="99"/>
      <c r="AZ420" s="99"/>
      <c r="BA420" s="99"/>
      <c r="BB420" s="99"/>
      <c r="BC420" s="99"/>
      <c r="BD420" s="99"/>
      <c r="BE420" s="99"/>
      <c r="BF420" s="99"/>
      <c r="BG420" s="99"/>
      <c r="BH420" s="99"/>
      <c r="BI420" s="99"/>
      <c r="BJ420" s="99"/>
      <c r="BK420" s="99"/>
      <c r="BL420" s="99"/>
      <c r="BM420" s="99"/>
      <c r="BN420" s="99"/>
      <c r="BO420" s="99"/>
      <c r="BP420" s="99"/>
      <c r="BQ420" s="99"/>
      <c r="BR420" s="99"/>
      <c r="BS420" s="99"/>
      <c r="BT420" s="99"/>
      <c r="BU420" s="99"/>
      <c r="BV420" s="99"/>
      <c r="BW420" s="99"/>
      <c r="BX420" s="99"/>
      <c r="BY420" s="99"/>
      <c r="BZ420" s="99"/>
      <c r="CA420" s="99"/>
      <c r="CB420" s="99"/>
      <c r="CC420" s="99"/>
      <c r="CD420" s="99"/>
      <c r="CE420" s="99"/>
      <c r="CF420" s="99"/>
      <c r="CG420" s="99"/>
      <c r="CH420" s="99"/>
      <c r="CI420" s="99"/>
      <c r="CJ420" s="99"/>
      <c r="CK420" s="99"/>
      <c r="CL420" s="99"/>
      <c r="CM420" s="99"/>
      <c r="CN420" s="99"/>
      <c r="CO420" s="99"/>
      <c r="CP420" s="99"/>
      <c r="CQ420" s="99"/>
      <c r="CR420" s="99"/>
      <c r="CS420" s="99"/>
      <c r="CT420" s="99"/>
      <c r="CU420" s="99"/>
      <c r="CV420" s="99"/>
      <c r="CW420" s="99"/>
      <c r="CX420" s="99"/>
      <c r="CY420" s="99"/>
      <c r="CZ420" s="99"/>
      <c r="DA420" s="99"/>
      <c r="DB420" s="99"/>
      <c r="DC420" s="99"/>
      <c r="DD420" s="99"/>
    </row>
  </sheetData>
  <mergeCells count="24">
    <mergeCell ref="L40:N40"/>
    <mergeCell ref="P40:R40"/>
    <mergeCell ref="J16:K16"/>
    <mergeCell ref="K32:N32"/>
    <mergeCell ref="P32:R32"/>
    <mergeCell ref="L33:N33"/>
    <mergeCell ref="P33:R33"/>
    <mergeCell ref="L35:N35"/>
    <mergeCell ref="P35:R35"/>
    <mergeCell ref="P36:R36"/>
    <mergeCell ref="L36:N36"/>
    <mergeCell ref="A1:D1"/>
    <mergeCell ref="E1:G1"/>
    <mergeCell ref="L38:N38"/>
    <mergeCell ref="P38:R38"/>
    <mergeCell ref="L39:N39"/>
    <mergeCell ref="P39:R39"/>
    <mergeCell ref="A32:B32"/>
    <mergeCell ref="H1:S1"/>
    <mergeCell ref="P15:S15"/>
    <mergeCell ref="J15:K15"/>
    <mergeCell ref="R22:S22"/>
    <mergeCell ref="R24:S24"/>
    <mergeCell ref="R10:S10"/>
  </mergeCells>
  <phoneticPr fontId="10" type="noConversion"/>
  <conditionalFormatting sqref="P15:S15 E15:E16 J15:K16 C15:C19">
    <cfRule type="expression" dxfId="2" priority="1">
      <formula>$A$14=2</formula>
    </cfRule>
  </conditionalFormatting>
  <conditionalFormatting sqref="R22">
    <cfRule type="expression" dxfId="1" priority="2">
      <formula>$A$13=1</formula>
    </cfRule>
    <cfRule type="expression" dxfId="0" priority="5">
      <formula>$A$14=1</formula>
    </cfRule>
  </conditionalFormatting>
  <dataValidations count="3">
    <dataValidation type="whole" allowBlank="1" showInputMessage="1" showErrorMessage="1" sqref="C15:C19 E15:E16 J15:J16" xr:uid="{1E88484B-0B35-A54A-B5FA-7B8B511F3EA4}">
      <formula1>0</formula1>
      <formula2>999</formula2>
    </dataValidation>
    <dataValidation type="list" allowBlank="1" showInputMessage="1" showErrorMessage="1" sqref="P15" xr:uid="{14B6FD3C-0F5B-B145-8E30-55CABF35F088}">
      <formula1>$AK$15:$AK$18</formula1>
    </dataValidation>
    <dataValidation type="list" allowBlank="1" showInputMessage="1" showErrorMessage="1" sqref="S8 S37" xr:uid="{E0A5724D-FCB9-B749-96E3-838934FB0BD7}">
      <formula1>"Ja,Nein"</formula1>
    </dataValidation>
  </dataValidations>
  <hyperlinks>
    <hyperlink ref="B8" r:id="rId1" location="anwendungsgebiete" xr:uid="{E4F9C7AE-47AE-704B-AF6C-1CE3DBB7C705}"/>
    <hyperlink ref="B37" r:id="rId2" xr:uid="{A79F0DB8-EB06-4247-BDEA-1511EBEAF7B4}"/>
  </hyperlinks>
  <pageMargins left="0.7" right="0.7" top="0.78740157499999996" bottom="0.78740157499999996" header="0.3" footer="0.3"/>
  <pageSetup paperSize="9" scale="79" fitToHeight="0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6" name="Option Button 2">
              <controlPr defaultSize="0" autoFill="0" autoLine="0" autoPict="0">
                <anchor moveWithCells="1">
                  <from>
                    <xdr:col>0</xdr:col>
                    <xdr:colOff>0</xdr:colOff>
                    <xdr:row>12</xdr:row>
                    <xdr:rowOff>177800</xdr:rowOff>
                  </from>
                  <to>
                    <xdr:col>0</xdr:col>
                    <xdr:colOff>279400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Option Button 3">
              <controlPr defaultSize="0" autoFill="0" autoLine="0" autoPict="0">
                <anchor moveWithCells="1">
                  <from>
                    <xdr:col>0</xdr:col>
                    <xdr:colOff>0</xdr:colOff>
                    <xdr:row>19</xdr:row>
                    <xdr:rowOff>63500</xdr:rowOff>
                  </from>
                  <to>
                    <xdr:col>0</xdr:col>
                    <xdr:colOff>279400</xdr:colOff>
                    <xdr:row>21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Check Box 4">
              <controlPr defaultSize="0" autoFill="0" autoLine="0" autoPict="0">
                <anchor moveWithCells="1">
                  <from>
                    <xdr:col>66</xdr:col>
                    <xdr:colOff>635000</xdr:colOff>
                    <xdr:row>25</xdr:row>
                    <xdr:rowOff>152400</xdr:rowOff>
                  </from>
                  <to>
                    <xdr:col>67</xdr:col>
                    <xdr:colOff>63500</xdr:colOff>
                    <xdr:row>26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9" name="Check Box 5">
              <controlPr defaultSize="0" autoFill="0" autoLine="0" autoPict="0">
                <anchor moveWithCells="1">
                  <from>
                    <xdr:col>64</xdr:col>
                    <xdr:colOff>0</xdr:colOff>
                    <xdr:row>28</xdr:row>
                    <xdr:rowOff>63500</xdr:rowOff>
                  </from>
                  <to>
                    <xdr:col>64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0" name="Check Box 6">
              <controlPr defaultSize="0" autoFill="0" autoLine="0" autoPict="0">
                <anchor moveWithCells="1">
                  <from>
                    <xdr:col>66</xdr:col>
                    <xdr:colOff>0</xdr:colOff>
                    <xdr:row>28</xdr:row>
                    <xdr:rowOff>63500</xdr:rowOff>
                  </from>
                  <to>
                    <xdr:col>66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1" name="Check Box 7">
              <controlPr defaultSize="0" autoFill="0" autoLine="0" autoPict="0">
                <anchor moveWithCells="1">
                  <from>
                    <xdr:col>67</xdr:col>
                    <xdr:colOff>0</xdr:colOff>
                    <xdr:row>28</xdr:row>
                    <xdr:rowOff>63500</xdr:rowOff>
                  </from>
                  <to>
                    <xdr:col>67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2" name="Check Box 8">
              <controlPr defaultSize="0" autoFill="0" autoLine="0" autoPict="0">
                <anchor moveWithCells="1">
                  <from>
                    <xdr:col>68</xdr:col>
                    <xdr:colOff>0</xdr:colOff>
                    <xdr:row>28</xdr:row>
                    <xdr:rowOff>63500</xdr:rowOff>
                  </from>
                  <to>
                    <xdr:col>68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3" name="Check Box 9">
              <controlPr defaultSize="0" autoFill="0" autoLine="0" autoPict="0">
                <anchor moveWithCells="1">
                  <from>
                    <xdr:col>69</xdr:col>
                    <xdr:colOff>0</xdr:colOff>
                    <xdr:row>28</xdr:row>
                    <xdr:rowOff>63500</xdr:rowOff>
                  </from>
                  <to>
                    <xdr:col>69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4" name="Check Box 10">
              <controlPr defaultSize="0" autoFill="0" autoLine="0" autoPict="0">
                <anchor moveWithCells="1">
                  <from>
                    <xdr:col>70</xdr:col>
                    <xdr:colOff>0</xdr:colOff>
                    <xdr:row>28</xdr:row>
                    <xdr:rowOff>63500</xdr:rowOff>
                  </from>
                  <to>
                    <xdr:col>70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5" name="Check Box 11">
              <controlPr defaultSize="0" autoFill="0" autoLine="0" autoPict="0">
                <anchor moveWithCells="1">
                  <from>
                    <xdr:col>71</xdr:col>
                    <xdr:colOff>0</xdr:colOff>
                    <xdr:row>28</xdr:row>
                    <xdr:rowOff>63500</xdr:rowOff>
                  </from>
                  <to>
                    <xdr:col>71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6" name="Check Box 12">
              <controlPr defaultSize="0" autoFill="0" autoLine="0" autoPict="0">
                <anchor moveWithCells="1">
                  <from>
                    <xdr:col>72</xdr:col>
                    <xdr:colOff>0</xdr:colOff>
                    <xdr:row>28</xdr:row>
                    <xdr:rowOff>63500</xdr:rowOff>
                  </from>
                  <to>
                    <xdr:col>72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7" name="Check Box 13">
              <controlPr defaultSize="0" autoFill="0" autoLine="0" autoPict="0">
                <anchor moveWithCells="1">
                  <from>
                    <xdr:col>73</xdr:col>
                    <xdr:colOff>0</xdr:colOff>
                    <xdr:row>28</xdr:row>
                    <xdr:rowOff>63500</xdr:rowOff>
                  </from>
                  <to>
                    <xdr:col>73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8" name="Check Box 14">
              <controlPr defaultSize="0" autoFill="0" autoLine="0" autoPict="0">
                <anchor moveWithCells="1">
                  <from>
                    <xdr:col>74</xdr:col>
                    <xdr:colOff>0</xdr:colOff>
                    <xdr:row>28</xdr:row>
                    <xdr:rowOff>63500</xdr:rowOff>
                  </from>
                  <to>
                    <xdr:col>74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9" name="Check Box 15">
              <controlPr defaultSize="0" autoFill="0" autoLine="0" autoPict="0">
                <anchor moveWithCells="1">
                  <from>
                    <xdr:col>75</xdr:col>
                    <xdr:colOff>0</xdr:colOff>
                    <xdr:row>28</xdr:row>
                    <xdr:rowOff>63500</xdr:rowOff>
                  </from>
                  <to>
                    <xdr:col>75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20" name="Check Box 16">
              <controlPr defaultSize="0" autoFill="0" autoLine="0" autoPict="0">
                <anchor moveWithCells="1">
                  <from>
                    <xdr:col>76</xdr:col>
                    <xdr:colOff>0</xdr:colOff>
                    <xdr:row>28</xdr:row>
                    <xdr:rowOff>63500</xdr:rowOff>
                  </from>
                  <to>
                    <xdr:col>76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1" name="Check Box 21">
              <controlPr defaultSize="0" autoFill="0" autoLine="0" autoPict="0">
                <anchor moveWithCells="1">
                  <from>
                    <xdr:col>64</xdr:col>
                    <xdr:colOff>0</xdr:colOff>
                    <xdr:row>28</xdr:row>
                    <xdr:rowOff>63500</xdr:rowOff>
                  </from>
                  <to>
                    <xdr:col>64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2" name="Check Box 22">
              <controlPr defaultSize="0" autoFill="0" autoLine="0" autoPict="0">
                <anchor moveWithCells="1">
                  <from>
                    <xdr:col>64</xdr:col>
                    <xdr:colOff>0</xdr:colOff>
                    <xdr:row>28</xdr:row>
                    <xdr:rowOff>63500</xdr:rowOff>
                  </from>
                  <to>
                    <xdr:col>64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3" name="Check Box 23">
              <controlPr defaultSize="0" autoFill="0" autoLine="0" autoPict="0">
                <anchor moveWithCells="1">
                  <from>
                    <xdr:col>66</xdr:col>
                    <xdr:colOff>0</xdr:colOff>
                    <xdr:row>28</xdr:row>
                    <xdr:rowOff>63500</xdr:rowOff>
                  </from>
                  <to>
                    <xdr:col>66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4" name="Check Box 24">
              <controlPr defaultSize="0" autoFill="0" autoLine="0" autoPict="0">
                <anchor moveWithCells="1">
                  <from>
                    <xdr:col>66</xdr:col>
                    <xdr:colOff>0</xdr:colOff>
                    <xdr:row>28</xdr:row>
                    <xdr:rowOff>63500</xdr:rowOff>
                  </from>
                  <to>
                    <xdr:col>66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5" name="Check Box 25">
              <controlPr defaultSize="0" autoFill="0" autoLine="0" autoPict="0">
                <anchor moveWithCells="1">
                  <from>
                    <xdr:col>66</xdr:col>
                    <xdr:colOff>0</xdr:colOff>
                    <xdr:row>28</xdr:row>
                    <xdr:rowOff>63500</xdr:rowOff>
                  </from>
                  <to>
                    <xdr:col>66</xdr:col>
                    <xdr:colOff>241300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6" name="Check Box 26">
              <controlPr defaultSize="0" autoFill="0" autoLine="0" autoPict="0">
                <anchor moveWithCells="1">
                  <from>
                    <xdr:col>64</xdr:col>
                    <xdr:colOff>0</xdr:colOff>
                    <xdr:row>28</xdr:row>
                    <xdr:rowOff>63500</xdr:rowOff>
                  </from>
                  <to>
                    <xdr:col>64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7" name="Check Box 27">
              <controlPr defaultSize="0" autoFill="0" autoLine="0" autoPict="0">
                <anchor moveWithCells="1">
                  <from>
                    <xdr:col>65</xdr:col>
                    <xdr:colOff>0</xdr:colOff>
                    <xdr:row>28</xdr:row>
                    <xdr:rowOff>63500</xdr:rowOff>
                  </from>
                  <to>
                    <xdr:col>65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8" name="Check Box 28">
              <controlPr defaultSize="0" autoFill="0" autoLine="0" autoPict="0">
                <anchor moveWithCells="1">
                  <from>
                    <xdr:col>7</xdr:col>
                    <xdr:colOff>0</xdr:colOff>
                    <xdr:row>28</xdr:row>
                    <xdr:rowOff>63500</xdr:rowOff>
                  </from>
                  <to>
                    <xdr:col>7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9" name="Check Box 29">
              <controlPr defaultSize="0" autoFill="0" autoLine="0" autoPict="0">
                <anchor moveWithCells="1">
                  <from>
                    <xdr:col>8</xdr:col>
                    <xdr:colOff>0</xdr:colOff>
                    <xdr:row>28</xdr:row>
                    <xdr:rowOff>63500</xdr:rowOff>
                  </from>
                  <to>
                    <xdr:col>8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0" name="Check Box 30">
              <controlPr defaultSize="0" autoFill="0" autoLine="0" autoPict="0">
                <anchor moveWithCells="1">
                  <from>
                    <xdr:col>9</xdr:col>
                    <xdr:colOff>0</xdr:colOff>
                    <xdr:row>28</xdr:row>
                    <xdr:rowOff>63500</xdr:rowOff>
                  </from>
                  <to>
                    <xdr:col>9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1" name="Check Box 31">
              <controlPr defaultSize="0" autoFill="0" autoLine="0" autoPict="0">
                <anchor moveWithCells="1">
                  <from>
                    <xdr:col>10</xdr:col>
                    <xdr:colOff>0</xdr:colOff>
                    <xdr:row>28</xdr:row>
                    <xdr:rowOff>63500</xdr:rowOff>
                  </from>
                  <to>
                    <xdr:col>10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2" name="Check Box 32">
              <controlPr defaultSize="0" autoFill="0" autoLine="0" autoPict="0">
                <anchor moveWithCells="1">
                  <from>
                    <xdr:col>11</xdr:col>
                    <xdr:colOff>0</xdr:colOff>
                    <xdr:row>28</xdr:row>
                    <xdr:rowOff>63500</xdr:rowOff>
                  </from>
                  <to>
                    <xdr:col>11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3" name="Check Box 33">
              <controlPr defaultSize="0" autoFill="0" autoLine="0" autoPict="0">
                <anchor moveWithCells="1">
                  <from>
                    <xdr:col>12</xdr:col>
                    <xdr:colOff>0</xdr:colOff>
                    <xdr:row>28</xdr:row>
                    <xdr:rowOff>63500</xdr:rowOff>
                  </from>
                  <to>
                    <xdr:col>12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4" name="Check Box 34">
              <controlPr defaultSize="0" autoFill="0" autoLine="0" autoPict="0">
                <anchor moveWithCells="1">
                  <from>
                    <xdr:col>13</xdr:col>
                    <xdr:colOff>0</xdr:colOff>
                    <xdr:row>28</xdr:row>
                    <xdr:rowOff>63500</xdr:rowOff>
                  </from>
                  <to>
                    <xdr:col>13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5" name="Check Box 35">
              <controlPr defaultSize="0" autoFill="0" autoLine="0" autoPict="0">
                <anchor moveWithCells="1">
                  <from>
                    <xdr:col>14</xdr:col>
                    <xdr:colOff>0</xdr:colOff>
                    <xdr:row>28</xdr:row>
                    <xdr:rowOff>63500</xdr:rowOff>
                  </from>
                  <to>
                    <xdr:col>14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6" name="Check Box 36">
              <controlPr defaultSize="0" autoFill="0" autoLine="0" autoPict="0">
                <anchor moveWithCells="1">
                  <from>
                    <xdr:col>15</xdr:col>
                    <xdr:colOff>0</xdr:colOff>
                    <xdr:row>28</xdr:row>
                    <xdr:rowOff>63500</xdr:rowOff>
                  </from>
                  <to>
                    <xdr:col>15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7" name="Check Box 37">
              <controlPr defaultSize="0" autoFill="0" autoLine="0" autoPict="0">
                <anchor moveWithCells="1">
                  <from>
                    <xdr:col>16</xdr:col>
                    <xdr:colOff>0</xdr:colOff>
                    <xdr:row>28</xdr:row>
                    <xdr:rowOff>63500</xdr:rowOff>
                  </from>
                  <to>
                    <xdr:col>16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8" name="Check Box 38">
              <controlPr defaultSize="0" autoFill="0" autoLine="0" autoPict="0">
                <anchor moveWithCells="1">
                  <from>
                    <xdr:col>17</xdr:col>
                    <xdr:colOff>0</xdr:colOff>
                    <xdr:row>28</xdr:row>
                    <xdr:rowOff>63500</xdr:rowOff>
                  </from>
                  <to>
                    <xdr:col>17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9" name="Check Box 39">
              <controlPr defaultSize="0" autoFill="0" autoLine="0" autoPict="0">
                <anchor moveWithCells="1">
                  <from>
                    <xdr:col>18</xdr:col>
                    <xdr:colOff>0</xdr:colOff>
                    <xdr:row>28</xdr:row>
                    <xdr:rowOff>63500</xdr:rowOff>
                  </from>
                  <to>
                    <xdr:col>18</xdr:col>
                    <xdr:colOff>241300</xdr:colOff>
                    <xdr:row>28</xdr:row>
                    <xdr:rowOff>317500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DA126-F9FE-104C-AEB0-6558ECBDDB28}">
  <dimension ref="A1"/>
  <sheetViews>
    <sheetView workbookViewId="0"/>
  </sheetViews>
  <sheetFormatPr baseColWidth="10" defaultRowHeight="16"/>
  <sheetData/>
  <pageMargins left="0.7" right="0.7" top="0.78740157499999996" bottom="0.78740157499999996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1F30C-38C7-A146-BFF2-B1361FE982F3}">
  <sheetPr>
    <pageSetUpPr fitToPage="1"/>
  </sheetPr>
  <dimension ref="A1:AW424"/>
  <sheetViews>
    <sheetView topLeftCell="A16" zoomScale="83" workbookViewId="0">
      <selection activeCell="G22" sqref="G22"/>
    </sheetView>
  </sheetViews>
  <sheetFormatPr baseColWidth="10" defaultRowHeight="16"/>
  <cols>
    <col min="7" max="7" width="10.83203125" customWidth="1"/>
    <col min="8" max="8" width="17.33203125" customWidth="1"/>
    <col min="9" max="9" width="7.5" customWidth="1"/>
    <col min="10" max="10" width="8.83203125" style="4" customWidth="1"/>
    <col min="11" max="49" width="10.83203125" style="4"/>
  </cols>
  <sheetData>
    <row r="1" spans="1:49" s="4" customFormat="1" ht="50" customHeight="1">
      <c r="A1" s="108" t="s">
        <v>40</v>
      </c>
      <c r="B1" s="108"/>
      <c r="C1" s="108"/>
      <c r="D1" s="108"/>
      <c r="E1" s="108"/>
      <c r="F1" s="108"/>
      <c r="G1" s="19" t="s">
        <v>36</v>
      </c>
      <c r="H1" s="131"/>
      <c r="I1" s="132"/>
    </row>
    <row r="2" spans="1:49" s="4" customFormat="1" ht="39" customHeight="1">
      <c r="A2" s="15"/>
      <c r="B2" s="15"/>
      <c r="C2" s="15"/>
      <c r="D2" s="15"/>
      <c r="E2" s="15"/>
      <c r="F2" s="15"/>
      <c r="G2" s="19"/>
      <c r="H2" s="28"/>
      <c r="I2" s="28"/>
    </row>
    <row r="3" spans="1:49" s="1" customFormat="1" ht="23" customHeight="1">
      <c r="A3" s="20" t="s">
        <v>0</v>
      </c>
      <c r="B3" s="20"/>
      <c r="C3" s="20"/>
      <c r="D3" s="20"/>
      <c r="E3" s="20"/>
      <c r="F3" s="20"/>
      <c r="G3" s="20"/>
      <c r="H3" s="20"/>
      <c r="I3" s="21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pans="1:49">
      <c r="A4" s="22" t="s">
        <v>44</v>
      </c>
      <c r="B4" s="22"/>
      <c r="C4" s="22"/>
      <c r="D4" s="22" t="s">
        <v>6</v>
      </c>
      <c r="E4" s="22"/>
      <c r="F4" s="22"/>
      <c r="G4" s="22" t="s">
        <v>10</v>
      </c>
      <c r="H4" s="22"/>
      <c r="I4" s="23"/>
    </row>
    <row r="5" spans="1:49">
      <c r="A5" s="22" t="s">
        <v>3</v>
      </c>
      <c r="B5" s="22"/>
      <c r="C5" s="22"/>
      <c r="D5" s="22" t="s">
        <v>7</v>
      </c>
      <c r="E5" s="22"/>
      <c r="F5" s="22"/>
      <c r="G5" s="22" t="s">
        <v>11</v>
      </c>
      <c r="H5" s="22"/>
      <c r="I5" s="23"/>
    </row>
    <row r="6" spans="1:49">
      <c r="A6" s="22" t="s">
        <v>4</v>
      </c>
      <c r="B6" s="22"/>
      <c r="C6" s="22"/>
      <c r="D6" s="22" t="s">
        <v>8</v>
      </c>
      <c r="E6" s="22"/>
      <c r="F6" s="22"/>
      <c r="G6" s="22" t="s">
        <v>12</v>
      </c>
      <c r="H6" s="22"/>
      <c r="I6" s="23"/>
    </row>
    <row r="7" spans="1:49">
      <c r="A7" s="22" t="s">
        <v>5</v>
      </c>
      <c r="B7" s="22"/>
      <c r="C7" s="22"/>
      <c r="D7" s="22" t="s">
        <v>9</v>
      </c>
      <c r="E7" s="22"/>
      <c r="F7" s="22"/>
      <c r="G7" s="22" t="s">
        <v>13</v>
      </c>
      <c r="H7" s="22"/>
      <c r="I7" s="23"/>
    </row>
    <row r="8" spans="1:49" s="4" customFormat="1" ht="8" customHeight="1">
      <c r="A8" s="6"/>
      <c r="B8" s="6"/>
      <c r="C8" s="6"/>
      <c r="D8" s="6"/>
      <c r="E8" s="6"/>
      <c r="F8" s="6"/>
      <c r="G8" s="6"/>
      <c r="H8" s="6"/>
    </row>
    <row r="9" spans="1:49">
      <c r="B9" s="7"/>
      <c r="C9" s="7"/>
      <c r="D9" s="7"/>
      <c r="E9" s="7"/>
      <c r="F9" s="7"/>
      <c r="G9" s="7"/>
      <c r="H9" s="8" t="s">
        <v>27</v>
      </c>
      <c r="I9" s="27"/>
    </row>
    <row r="10" spans="1:49" s="4" customFormat="1">
      <c r="A10" s="6"/>
      <c r="B10" s="6"/>
      <c r="C10" s="6"/>
      <c r="D10" s="6"/>
      <c r="E10" s="6"/>
      <c r="F10" s="6"/>
      <c r="G10" s="6"/>
      <c r="H10" s="6"/>
    </row>
    <row r="11" spans="1:49" s="4" customFormat="1">
      <c r="A11" s="6"/>
      <c r="B11" s="6"/>
      <c r="C11" s="6"/>
      <c r="D11" s="6"/>
      <c r="E11" s="6"/>
      <c r="F11" s="6"/>
      <c r="G11" s="6"/>
      <c r="H11" s="6"/>
    </row>
    <row r="12" spans="1:49" s="2" customFormat="1" ht="23" customHeight="1">
      <c r="A12" s="24" t="s">
        <v>31</v>
      </c>
      <c r="B12" s="24"/>
      <c r="C12" s="24"/>
      <c r="D12" s="24"/>
      <c r="E12" s="24"/>
      <c r="F12" s="24"/>
      <c r="G12" s="24"/>
      <c r="H12" s="24"/>
      <c r="I12" s="2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</row>
    <row r="13" spans="1:49">
      <c r="A13" s="22" t="s">
        <v>14</v>
      </c>
      <c r="B13" s="22"/>
      <c r="C13" s="22" t="s">
        <v>19</v>
      </c>
      <c r="D13" s="22"/>
      <c r="E13" s="22" t="s">
        <v>20</v>
      </c>
      <c r="F13" s="26"/>
      <c r="G13" s="26"/>
      <c r="H13" s="26"/>
      <c r="I13" s="23"/>
    </row>
    <row r="14" spans="1:49">
      <c r="A14" s="22" t="s">
        <v>15</v>
      </c>
      <c r="B14" s="22"/>
      <c r="C14" s="22" t="s">
        <v>25</v>
      </c>
      <c r="D14" s="22"/>
      <c r="E14" s="22" t="s">
        <v>20</v>
      </c>
      <c r="F14" s="26"/>
      <c r="G14" s="26"/>
      <c r="H14" s="26"/>
      <c r="I14" s="23"/>
    </row>
    <row r="15" spans="1:49">
      <c r="A15" s="22" t="s">
        <v>16</v>
      </c>
      <c r="B15" s="22"/>
      <c r="C15" s="22"/>
      <c r="D15" s="22"/>
      <c r="E15" s="22"/>
      <c r="F15" s="26"/>
      <c r="G15" s="26"/>
      <c r="H15" s="26"/>
      <c r="I15" s="23"/>
    </row>
    <row r="16" spans="1:49">
      <c r="A16" s="22" t="s">
        <v>17</v>
      </c>
      <c r="B16" s="22"/>
      <c r="C16" s="22"/>
      <c r="D16" s="22"/>
      <c r="E16" s="22"/>
      <c r="F16" s="26"/>
      <c r="G16" s="26"/>
      <c r="H16" s="26"/>
      <c r="I16" s="23"/>
    </row>
    <row r="17" spans="1:49">
      <c r="A17" s="22" t="s">
        <v>18</v>
      </c>
      <c r="B17" s="22"/>
      <c r="C17" s="22"/>
      <c r="D17" s="22"/>
      <c r="E17" s="22"/>
      <c r="F17" s="26"/>
      <c r="G17" s="26"/>
      <c r="H17" s="26"/>
      <c r="I17" s="23"/>
    </row>
    <row r="18" spans="1:49" s="4" customFormat="1" ht="5" customHeight="1">
      <c r="A18" s="6"/>
      <c r="B18" s="6"/>
      <c r="C18" s="6"/>
      <c r="D18" s="6"/>
      <c r="E18" s="6"/>
      <c r="F18" s="6"/>
      <c r="G18" s="6"/>
      <c r="H18" s="6"/>
    </row>
    <row r="19" spans="1:49" s="2" customFormat="1" ht="23" customHeight="1">
      <c r="A19" s="24" t="s">
        <v>1</v>
      </c>
      <c r="B19" s="24"/>
      <c r="C19" s="24"/>
      <c r="D19" s="24"/>
      <c r="E19" s="24"/>
      <c r="F19" s="24"/>
      <c r="G19" s="24"/>
      <c r="H19" s="24"/>
      <c r="I19" s="2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</row>
    <row r="20" spans="1:49">
      <c r="A20" s="22" t="s">
        <v>21</v>
      </c>
      <c r="B20" s="22"/>
      <c r="C20" s="22"/>
      <c r="D20" s="22"/>
      <c r="E20" s="22" t="s">
        <v>22</v>
      </c>
      <c r="F20" s="22"/>
      <c r="G20" s="22"/>
      <c r="H20" s="22"/>
      <c r="I20" s="23"/>
    </row>
    <row r="21" spans="1:49" s="4" customFormat="1" ht="8" customHeight="1">
      <c r="A21" s="6"/>
      <c r="B21" s="6"/>
      <c r="C21" s="6"/>
      <c r="D21" s="6"/>
      <c r="E21" s="6"/>
      <c r="F21" s="6"/>
      <c r="G21" s="6"/>
      <c r="H21" s="6"/>
    </row>
    <row r="22" spans="1:49">
      <c r="B22" s="7"/>
      <c r="C22" s="7"/>
      <c r="D22" s="7"/>
      <c r="E22" s="7"/>
      <c r="F22" s="7"/>
      <c r="G22" s="7"/>
      <c r="H22" s="8" t="s">
        <v>28</v>
      </c>
      <c r="I22" s="27"/>
    </row>
    <row r="23" spans="1:49" s="4" customFormat="1">
      <c r="A23" s="6"/>
      <c r="B23" s="6"/>
      <c r="C23" s="6"/>
      <c r="D23" s="6"/>
      <c r="E23" s="6"/>
      <c r="F23" s="6"/>
      <c r="G23" s="6"/>
      <c r="H23" s="6"/>
    </row>
    <row r="24" spans="1:49" s="4" customFormat="1">
      <c r="A24" s="6"/>
      <c r="B24" s="6"/>
      <c r="C24" s="6"/>
      <c r="D24" s="6"/>
      <c r="E24" s="6"/>
      <c r="F24" s="6"/>
      <c r="G24" s="6"/>
      <c r="H24" s="6"/>
    </row>
    <row r="25" spans="1:49" s="1" customFormat="1" ht="23" customHeight="1">
      <c r="A25" s="20" t="s">
        <v>26</v>
      </c>
      <c r="B25" s="20"/>
      <c r="C25" s="20"/>
      <c r="D25" s="20"/>
      <c r="E25" s="20"/>
      <c r="F25" s="20"/>
      <c r="G25" s="20"/>
      <c r="H25" s="20"/>
      <c r="I25" s="2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</row>
    <row r="26" spans="1:49" s="4" customFormat="1" ht="8" customHeight="1">
      <c r="A26" s="6"/>
      <c r="B26" s="6"/>
      <c r="C26" s="6"/>
      <c r="D26" s="6"/>
      <c r="E26" s="6"/>
      <c r="F26" s="6"/>
      <c r="G26" s="6"/>
      <c r="H26" s="6"/>
    </row>
    <row r="27" spans="1:49">
      <c r="A27" s="4"/>
      <c r="B27" s="7"/>
      <c r="C27" s="7"/>
      <c r="D27" s="7"/>
      <c r="E27" s="7"/>
      <c r="F27" s="7"/>
      <c r="G27" s="7"/>
      <c r="H27" s="8" t="s">
        <v>29</v>
      </c>
      <c r="I27" s="27"/>
    </row>
    <row r="28" spans="1:49" s="4" customFormat="1">
      <c r="A28" s="6"/>
      <c r="B28" s="6"/>
      <c r="C28" s="6"/>
      <c r="D28" s="6"/>
      <c r="E28" s="6"/>
      <c r="F28" s="6"/>
      <c r="G28" s="6"/>
      <c r="H28" s="6"/>
    </row>
    <row r="29" spans="1:49" s="4" customFormat="1">
      <c r="A29" s="6"/>
      <c r="B29" s="6"/>
      <c r="C29" s="6"/>
      <c r="D29" s="6"/>
      <c r="E29" s="6"/>
      <c r="F29" s="6"/>
      <c r="G29" s="6"/>
      <c r="H29" s="6"/>
    </row>
    <row r="30" spans="1:49" s="3" customFormat="1" ht="40" customHeight="1">
      <c r="A30" s="133" t="s">
        <v>32</v>
      </c>
      <c r="B30" s="133"/>
      <c r="C30" s="133"/>
      <c r="D30" s="133"/>
      <c r="E30" s="133"/>
      <c r="F30" s="133"/>
      <c r="G30" s="133"/>
      <c r="H30" s="133"/>
      <c r="I30" s="133"/>
    </row>
    <row r="31" spans="1:49" s="4" customFormat="1" ht="8" customHeight="1">
      <c r="A31" s="6"/>
      <c r="B31" s="6"/>
      <c r="C31" s="6"/>
      <c r="D31" s="6"/>
      <c r="E31" s="6"/>
      <c r="F31" s="6"/>
      <c r="G31" s="6"/>
      <c r="H31" s="6"/>
    </row>
    <row r="32" spans="1:49">
      <c r="A32" s="6"/>
      <c r="B32" s="6"/>
      <c r="C32" s="6"/>
      <c r="D32" s="6"/>
      <c r="E32" s="4"/>
      <c r="F32" s="4"/>
      <c r="G32" s="6"/>
      <c r="H32" s="8" t="s">
        <v>33</v>
      </c>
      <c r="I32" s="11">
        <f>I9*0.5</f>
        <v>0</v>
      </c>
    </row>
    <row r="33" spans="1:9">
      <c r="A33" s="6"/>
      <c r="B33" s="6"/>
      <c r="C33" s="4"/>
      <c r="D33" s="6"/>
      <c r="E33" s="4"/>
      <c r="F33" s="4"/>
      <c r="G33" s="4"/>
      <c r="H33" s="8" t="s">
        <v>30</v>
      </c>
      <c r="I33" s="12">
        <f>I32*0.9</f>
        <v>0</v>
      </c>
    </row>
    <row r="34" spans="1:9">
      <c r="A34" s="4"/>
      <c r="B34" s="6"/>
      <c r="C34" s="6"/>
      <c r="D34" s="6"/>
      <c r="E34" s="6"/>
      <c r="F34" s="4"/>
      <c r="G34" s="4"/>
      <c r="H34" s="8" t="s">
        <v>2</v>
      </c>
      <c r="I34" s="13">
        <v>0.8</v>
      </c>
    </row>
    <row r="35" spans="1:9">
      <c r="A35" s="6"/>
      <c r="B35" s="6"/>
      <c r="C35" s="6"/>
      <c r="D35" s="6"/>
      <c r="E35" s="6"/>
      <c r="F35" s="4"/>
      <c r="G35" s="4"/>
      <c r="H35" s="4"/>
      <c r="I35" s="10"/>
    </row>
    <row r="36" spans="1:9">
      <c r="A36" s="4"/>
      <c r="B36" s="4"/>
      <c r="C36" s="4"/>
      <c r="D36" s="4"/>
      <c r="E36" s="4"/>
      <c r="F36" s="4"/>
      <c r="G36" s="4"/>
      <c r="H36" s="8" t="s">
        <v>23</v>
      </c>
      <c r="I36" s="10">
        <f>I22*0.6*600</f>
        <v>0</v>
      </c>
    </row>
    <row r="37" spans="1:9">
      <c r="A37" s="4"/>
      <c r="B37" s="4"/>
      <c r="C37" s="4"/>
      <c r="D37" s="4"/>
      <c r="E37" s="4"/>
      <c r="F37" s="4"/>
      <c r="G37" s="4"/>
      <c r="H37" s="8" t="s">
        <v>39</v>
      </c>
      <c r="I37" s="10">
        <f>I27*400</f>
        <v>0</v>
      </c>
    </row>
    <row r="38" spans="1:9" ht="17" thickBot="1">
      <c r="A38" s="4"/>
      <c r="B38" s="4"/>
      <c r="C38" s="4"/>
      <c r="D38" s="4"/>
      <c r="E38" s="4"/>
      <c r="F38" s="4"/>
      <c r="G38" s="4"/>
      <c r="H38" s="9" t="s">
        <v>24</v>
      </c>
      <c r="I38" s="14">
        <f>I36-I37</f>
        <v>0</v>
      </c>
    </row>
    <row r="39" spans="1:9">
      <c r="A39" s="4"/>
      <c r="B39" s="4"/>
      <c r="C39" s="4"/>
      <c r="D39" s="4"/>
      <c r="E39" s="4"/>
      <c r="F39" s="4"/>
      <c r="G39" s="4"/>
      <c r="H39" s="9"/>
      <c r="I39" s="17"/>
    </row>
    <row r="40" spans="1:9" s="4" customFormat="1"/>
    <row r="41" spans="1:9" s="16" customFormat="1" ht="23" customHeight="1">
      <c r="A41" s="20" t="s">
        <v>35</v>
      </c>
      <c r="B41" s="20"/>
      <c r="C41" s="20"/>
      <c r="D41" s="20"/>
      <c r="E41" s="20"/>
      <c r="F41" s="20"/>
      <c r="G41" s="20"/>
      <c r="H41" s="20"/>
      <c r="I41" s="20"/>
    </row>
    <row r="42" spans="1:9" s="18" customFormat="1">
      <c r="A42" s="22" t="s">
        <v>34</v>
      </c>
      <c r="B42" s="22"/>
      <c r="C42" s="22"/>
      <c r="D42" s="22"/>
      <c r="E42" s="22"/>
      <c r="F42" s="22"/>
      <c r="G42" s="22"/>
      <c r="H42" s="22"/>
      <c r="I42" s="22"/>
    </row>
    <row r="43" spans="1:9" s="18" customFormat="1">
      <c r="A43" s="22" t="s">
        <v>37</v>
      </c>
      <c r="B43" s="22"/>
      <c r="C43" s="22"/>
      <c r="D43" s="22"/>
      <c r="E43" s="22"/>
      <c r="F43" s="22"/>
      <c r="G43" s="22"/>
      <c r="H43" s="22"/>
      <c r="I43" s="22"/>
    </row>
    <row r="44" spans="1:9" s="18" customFormat="1">
      <c r="A44" s="22" t="s">
        <v>38</v>
      </c>
      <c r="B44" s="22"/>
      <c r="C44" s="22"/>
      <c r="D44" s="22"/>
      <c r="E44" s="22"/>
      <c r="F44" s="22"/>
      <c r="G44" s="22"/>
      <c r="H44" s="22"/>
      <c r="I44" s="22"/>
    </row>
    <row r="45" spans="1:9" s="18" customFormat="1"/>
    <row r="46" spans="1:9" s="18" customFormat="1"/>
    <row r="47" spans="1:9" s="18" customFormat="1">
      <c r="A47" s="30" t="s">
        <v>41</v>
      </c>
      <c r="C47" s="18" t="s">
        <v>42</v>
      </c>
      <c r="G47" s="18" t="s">
        <v>43</v>
      </c>
    </row>
    <row r="48" spans="1:9" s="18" customFormat="1"/>
    <row r="49" spans="3:9" s="18" customFormat="1">
      <c r="C49" s="29"/>
      <c r="D49" s="29"/>
      <c r="E49" s="29"/>
      <c r="G49" s="29"/>
      <c r="H49" s="29"/>
      <c r="I49" s="29"/>
    </row>
    <row r="50" spans="3:9" s="4" customFormat="1" ht="97" customHeight="1"/>
    <row r="51" spans="3:9" s="4" customFormat="1"/>
    <row r="52" spans="3:9" s="4" customFormat="1"/>
    <row r="53" spans="3:9" s="4" customFormat="1"/>
    <row r="54" spans="3:9" s="4" customFormat="1"/>
    <row r="55" spans="3:9" s="4" customFormat="1"/>
    <row r="56" spans="3:9" s="4" customFormat="1"/>
    <row r="57" spans="3:9" s="4" customFormat="1"/>
    <row r="58" spans="3:9" s="4" customFormat="1"/>
    <row r="59" spans="3:9" s="4" customFormat="1"/>
    <row r="60" spans="3:9" s="4" customFormat="1"/>
    <row r="61" spans="3:9" s="4" customFormat="1"/>
    <row r="62" spans="3:9" s="4" customFormat="1"/>
    <row r="63" spans="3:9" s="4" customFormat="1"/>
    <row r="64" spans="3:9" s="4" customFormat="1"/>
    <row r="65" s="4" customFormat="1"/>
    <row r="66" s="4" customFormat="1"/>
    <row r="67" s="4" customFormat="1"/>
    <row r="68" s="4" customFormat="1"/>
    <row r="69" s="4" customFormat="1"/>
    <row r="70" s="4" customFormat="1"/>
    <row r="71" s="4" customFormat="1"/>
    <row r="72" s="4" customFormat="1"/>
    <row r="73" s="4" customFormat="1"/>
    <row r="74" s="4" customFormat="1"/>
    <row r="75" s="4" customFormat="1"/>
    <row r="76" s="4" customFormat="1"/>
    <row r="77" s="4" customFormat="1"/>
    <row r="78" s="4" customFormat="1"/>
    <row r="79" s="4" customFormat="1"/>
    <row r="80" s="4" customFormat="1"/>
    <row r="81" s="4" customFormat="1"/>
    <row r="82" s="4" customFormat="1"/>
    <row r="83" s="4" customFormat="1"/>
    <row r="84" s="4" customFormat="1"/>
    <row r="85" s="4" customFormat="1"/>
    <row r="86" s="4" customFormat="1"/>
    <row r="87" s="4" customFormat="1"/>
    <row r="88" s="4" customFormat="1"/>
    <row r="89" s="4" customFormat="1"/>
    <row r="90" s="4" customFormat="1"/>
    <row r="91" s="4" customFormat="1"/>
    <row r="92" s="4" customFormat="1"/>
    <row r="93" s="4" customFormat="1"/>
    <row r="94" s="4" customFormat="1"/>
    <row r="95" s="4" customFormat="1"/>
    <row r="96" s="4" customFormat="1"/>
    <row r="97" s="4" customFormat="1"/>
    <row r="98" s="4" customFormat="1"/>
    <row r="99" s="4" customFormat="1"/>
    <row r="100" s="4" customFormat="1"/>
    <row r="101" s="4" customFormat="1"/>
    <row r="102" s="4" customFormat="1"/>
    <row r="103" s="4" customFormat="1"/>
    <row r="104" s="4" customFormat="1"/>
    <row r="105" s="4" customFormat="1"/>
    <row r="106" s="4" customFormat="1"/>
    <row r="107" s="4" customFormat="1"/>
    <row r="108" s="4" customFormat="1"/>
    <row r="109" s="4" customFormat="1"/>
    <row r="110" s="4" customFormat="1"/>
    <row r="111" s="4" customFormat="1"/>
    <row r="112" s="4" customFormat="1"/>
    <row r="113" s="4" customFormat="1"/>
    <row r="114" s="4" customFormat="1"/>
    <row r="115" s="4" customFormat="1"/>
    <row r="116" s="4" customFormat="1"/>
    <row r="117" s="4" customFormat="1"/>
    <row r="118" s="4" customFormat="1"/>
    <row r="119" s="4" customFormat="1"/>
    <row r="120" s="4" customFormat="1"/>
    <row r="121" s="4" customFormat="1"/>
    <row r="122" s="4" customFormat="1"/>
    <row r="123" s="4" customFormat="1"/>
    <row r="124" s="4" customFormat="1"/>
    <row r="125" s="4" customFormat="1"/>
    <row r="126" s="4" customFormat="1"/>
    <row r="127" s="4" customFormat="1"/>
    <row r="128" s="4" customFormat="1"/>
    <row r="129" s="4" customFormat="1"/>
    <row r="130" s="4" customFormat="1"/>
    <row r="131" s="4" customFormat="1"/>
    <row r="132" s="4" customFormat="1"/>
    <row r="133" s="4" customFormat="1"/>
    <row r="134" s="4" customFormat="1"/>
    <row r="135" s="4" customFormat="1"/>
    <row r="136" s="4" customFormat="1"/>
    <row r="137" s="4" customFormat="1"/>
    <row r="138" s="4" customFormat="1"/>
    <row r="139" s="4" customFormat="1"/>
    <row r="140" s="4" customFormat="1"/>
    <row r="141" s="4" customFormat="1"/>
    <row r="142" s="4" customFormat="1"/>
    <row r="143" s="4" customFormat="1"/>
    <row r="144" s="4" customFormat="1"/>
    <row r="145" s="4" customFormat="1"/>
    <row r="146" s="4" customFormat="1"/>
    <row r="147" s="4" customFormat="1"/>
    <row r="148" s="4" customFormat="1"/>
    <row r="149" s="4" customFormat="1"/>
    <row r="150" s="4" customFormat="1"/>
    <row r="151" s="4" customFormat="1"/>
    <row r="152" s="4" customFormat="1"/>
    <row r="153" s="4" customFormat="1"/>
    <row r="154" s="4" customFormat="1"/>
    <row r="155" s="4" customFormat="1"/>
    <row r="156" s="4" customFormat="1"/>
    <row r="157" s="4" customFormat="1"/>
    <row r="158" s="4" customFormat="1"/>
    <row r="159" s="4" customFormat="1"/>
    <row r="160" s="4" customFormat="1"/>
    <row r="161" s="4" customFormat="1"/>
    <row r="162" s="4" customFormat="1"/>
    <row r="163" s="4" customFormat="1"/>
    <row r="164" s="4" customFormat="1"/>
    <row r="165" s="4" customFormat="1"/>
    <row r="166" s="4" customFormat="1"/>
    <row r="167" s="4" customFormat="1"/>
    <row r="168" s="4" customFormat="1"/>
    <row r="169" s="4" customFormat="1"/>
    <row r="170" s="4" customFormat="1"/>
    <row r="171" s="4" customFormat="1"/>
    <row r="172" s="4" customFormat="1"/>
    <row r="173" s="4" customFormat="1"/>
    <row r="174" s="4" customFormat="1"/>
    <row r="175" s="4" customFormat="1"/>
    <row r="176" s="4" customFormat="1"/>
    <row r="177" s="4" customFormat="1"/>
    <row r="178" s="4" customFormat="1"/>
    <row r="179" s="4" customFormat="1"/>
    <row r="180" s="4" customFormat="1"/>
    <row r="181" s="4" customFormat="1"/>
    <row r="182" s="4" customFormat="1"/>
    <row r="183" s="4" customFormat="1"/>
    <row r="184" s="4" customFormat="1"/>
    <row r="185" s="4" customFormat="1"/>
    <row r="186" s="4" customFormat="1"/>
    <row r="187" s="4" customFormat="1"/>
    <row r="188" s="4" customFormat="1"/>
    <row r="189" s="4" customFormat="1"/>
    <row r="190" s="4" customFormat="1"/>
    <row r="191" s="4" customFormat="1"/>
    <row r="192" s="4" customFormat="1"/>
    <row r="193" s="4" customFormat="1"/>
    <row r="194" s="4" customFormat="1"/>
    <row r="195" s="4" customFormat="1"/>
    <row r="196" s="4" customFormat="1"/>
    <row r="197" s="4" customFormat="1"/>
    <row r="198" s="4" customFormat="1"/>
    <row r="199" s="4" customFormat="1"/>
    <row r="200" s="4" customFormat="1"/>
    <row r="201" s="4" customFormat="1"/>
    <row r="202" s="4" customFormat="1"/>
    <row r="203" s="4" customFormat="1"/>
    <row r="204" s="4" customFormat="1"/>
    <row r="205" s="4" customFormat="1"/>
    <row r="206" s="4" customFormat="1"/>
    <row r="207" s="4" customFormat="1"/>
    <row r="208" s="4" customFormat="1"/>
    <row r="209" s="4" customFormat="1"/>
    <row r="210" s="4" customFormat="1"/>
    <row r="211" s="4" customFormat="1"/>
    <row r="212" s="4" customFormat="1"/>
    <row r="213" s="4" customFormat="1"/>
    <row r="214" s="4" customFormat="1"/>
    <row r="215" s="4" customFormat="1"/>
    <row r="216" s="4" customFormat="1"/>
    <row r="217" s="4" customFormat="1"/>
    <row r="218" s="4" customFormat="1"/>
    <row r="219" s="4" customFormat="1"/>
    <row r="220" s="4" customFormat="1"/>
    <row r="221" s="4" customFormat="1"/>
    <row r="222" s="4" customFormat="1"/>
    <row r="223" s="4" customFormat="1"/>
    <row r="224" s="4" customFormat="1"/>
    <row r="225" s="4" customFormat="1"/>
    <row r="226" s="4" customFormat="1"/>
    <row r="227" s="4" customFormat="1"/>
    <row r="228" s="4" customFormat="1"/>
    <row r="229" s="4" customFormat="1"/>
    <row r="230" s="4" customFormat="1"/>
    <row r="231" s="4" customFormat="1"/>
    <row r="232" s="4" customFormat="1"/>
    <row r="233" s="4" customFormat="1"/>
    <row r="234" s="4" customFormat="1"/>
    <row r="235" s="4" customFormat="1"/>
    <row r="236" s="4" customFormat="1"/>
    <row r="237" s="4" customFormat="1"/>
    <row r="238" s="4" customFormat="1"/>
    <row r="239" s="4" customFormat="1"/>
    <row r="240" s="4" customFormat="1"/>
    <row r="241" s="4" customFormat="1"/>
    <row r="242" s="4" customFormat="1"/>
    <row r="243" s="4" customFormat="1"/>
    <row r="244" s="4" customFormat="1"/>
    <row r="245" s="4" customFormat="1"/>
    <row r="246" s="4" customFormat="1"/>
    <row r="247" s="4" customFormat="1"/>
    <row r="248" s="4" customFormat="1"/>
    <row r="249" s="4" customFormat="1"/>
    <row r="250" s="4" customFormat="1"/>
    <row r="251" s="4" customFormat="1"/>
    <row r="252" s="4" customFormat="1"/>
    <row r="253" s="4" customFormat="1"/>
    <row r="254" s="4" customFormat="1"/>
    <row r="255" s="4" customFormat="1"/>
    <row r="256" s="4" customFormat="1"/>
    <row r="257" s="4" customFormat="1"/>
    <row r="258" s="4" customFormat="1"/>
    <row r="259" s="4" customFormat="1"/>
    <row r="260" s="4" customFormat="1"/>
    <row r="261" s="4" customFormat="1"/>
    <row r="262" s="4" customFormat="1"/>
    <row r="263" s="4" customFormat="1"/>
    <row r="264" s="4" customFormat="1"/>
    <row r="265" s="4" customFormat="1"/>
    <row r="266" s="4" customFormat="1"/>
    <row r="267" s="4" customFormat="1"/>
    <row r="268" s="4" customFormat="1"/>
    <row r="269" s="4" customFormat="1"/>
    <row r="270" s="4" customFormat="1"/>
    <row r="271" s="4" customFormat="1"/>
    <row r="272" s="4" customFormat="1"/>
    <row r="273" s="4" customFormat="1"/>
    <row r="274" s="4" customFormat="1"/>
    <row r="275" s="4" customFormat="1"/>
    <row r="276" s="4" customFormat="1"/>
    <row r="277" s="4" customFormat="1"/>
    <row r="278" s="4" customFormat="1"/>
    <row r="279" s="4" customFormat="1"/>
    <row r="280" s="4" customFormat="1"/>
    <row r="281" s="4" customFormat="1"/>
    <row r="282" s="4" customFormat="1"/>
    <row r="283" s="4" customFormat="1"/>
    <row r="284" s="4" customFormat="1"/>
    <row r="285" s="4" customFormat="1"/>
    <row r="286" s="4" customFormat="1"/>
    <row r="287" s="4" customFormat="1"/>
    <row r="288" s="4" customFormat="1"/>
    <row r="289" s="4" customFormat="1"/>
    <row r="290" s="4" customFormat="1"/>
    <row r="291" s="4" customFormat="1"/>
    <row r="292" s="4" customFormat="1"/>
    <row r="293" s="4" customFormat="1"/>
    <row r="294" s="4" customFormat="1"/>
    <row r="295" s="4" customFormat="1"/>
    <row r="296" s="4" customFormat="1"/>
    <row r="297" s="4" customFormat="1"/>
    <row r="298" s="4" customFormat="1"/>
    <row r="299" s="4" customFormat="1"/>
    <row r="300" s="4" customFormat="1"/>
    <row r="301" s="4" customFormat="1"/>
    <row r="302" s="4" customFormat="1"/>
    <row r="303" s="4" customFormat="1"/>
    <row r="304" s="4" customFormat="1"/>
    <row r="305" s="4" customFormat="1"/>
    <row r="306" s="4" customFormat="1"/>
    <row r="307" s="4" customFormat="1"/>
    <row r="308" s="4" customFormat="1"/>
    <row r="309" s="4" customFormat="1"/>
    <row r="310" s="4" customFormat="1"/>
    <row r="311" s="4" customFormat="1"/>
    <row r="312" s="4" customFormat="1"/>
    <row r="313" s="4" customFormat="1"/>
    <row r="314" s="4" customFormat="1"/>
    <row r="315" s="4" customFormat="1"/>
    <row r="316" s="4" customFormat="1"/>
    <row r="317" s="4" customFormat="1"/>
    <row r="318" s="4" customFormat="1"/>
    <row r="319" s="4" customFormat="1"/>
    <row r="320" s="4" customFormat="1"/>
    <row r="321" s="4" customFormat="1"/>
    <row r="322" s="4" customFormat="1"/>
    <row r="323" s="4" customFormat="1"/>
    <row r="324" s="4" customFormat="1"/>
    <row r="325" s="4" customFormat="1"/>
    <row r="326" s="4" customFormat="1"/>
    <row r="327" s="4" customFormat="1"/>
    <row r="328" s="4" customFormat="1"/>
    <row r="329" s="4" customFormat="1"/>
    <row r="330" s="4" customFormat="1"/>
    <row r="331" s="4" customFormat="1"/>
    <row r="332" s="4" customFormat="1"/>
    <row r="333" s="4" customFormat="1"/>
    <row r="334" s="4" customFormat="1"/>
    <row r="335" s="4" customFormat="1"/>
    <row r="336" s="4" customFormat="1"/>
    <row r="337" s="4" customFormat="1"/>
    <row r="338" s="4" customFormat="1"/>
    <row r="339" s="4" customFormat="1"/>
    <row r="340" s="4" customFormat="1"/>
    <row r="341" s="4" customFormat="1"/>
    <row r="342" s="4" customFormat="1"/>
    <row r="343" s="4" customFormat="1"/>
    <row r="344" s="4" customFormat="1"/>
    <row r="345" s="4" customFormat="1"/>
    <row r="346" s="4" customFormat="1"/>
    <row r="347" s="4" customFormat="1"/>
    <row r="348" s="4" customFormat="1"/>
    <row r="349" s="4" customFormat="1"/>
    <row r="350" s="4" customFormat="1"/>
    <row r="351" s="4" customFormat="1"/>
    <row r="352" s="4" customFormat="1"/>
    <row r="353" s="4" customFormat="1"/>
    <row r="354" s="4" customFormat="1"/>
    <row r="355" s="4" customFormat="1"/>
    <row r="356" s="4" customFormat="1"/>
    <row r="357" s="4" customFormat="1"/>
    <row r="358" s="4" customFormat="1"/>
    <row r="359" s="4" customFormat="1"/>
    <row r="360" s="4" customFormat="1"/>
    <row r="361" s="4" customFormat="1"/>
    <row r="362" s="4" customFormat="1"/>
    <row r="363" s="4" customFormat="1"/>
    <row r="364" s="4" customFormat="1"/>
    <row r="365" s="4" customFormat="1"/>
    <row r="366" s="4" customFormat="1"/>
    <row r="367" s="4" customFormat="1"/>
    <row r="368" s="4" customFormat="1"/>
    <row r="369" s="4" customFormat="1"/>
    <row r="370" s="4" customFormat="1"/>
    <row r="371" s="4" customFormat="1"/>
    <row r="372" s="4" customFormat="1"/>
    <row r="373" s="4" customFormat="1"/>
    <row r="374" s="4" customFormat="1"/>
    <row r="375" s="4" customFormat="1"/>
    <row r="376" s="4" customFormat="1"/>
    <row r="377" s="4" customFormat="1"/>
    <row r="378" s="4" customFormat="1"/>
    <row r="379" s="4" customFormat="1"/>
    <row r="380" s="4" customFormat="1"/>
    <row r="381" s="4" customFormat="1"/>
    <row r="382" s="4" customFormat="1"/>
    <row r="383" s="4" customFormat="1"/>
    <row r="384" s="4" customFormat="1"/>
    <row r="385" s="4" customFormat="1"/>
    <row r="386" s="4" customFormat="1"/>
    <row r="387" s="4" customFormat="1"/>
    <row r="388" s="4" customFormat="1"/>
    <row r="389" s="4" customFormat="1"/>
    <row r="390" s="4" customFormat="1"/>
    <row r="391" s="4" customFormat="1"/>
    <row r="392" s="4" customFormat="1"/>
    <row r="393" s="4" customFormat="1"/>
    <row r="394" s="4" customFormat="1"/>
    <row r="395" s="4" customFormat="1"/>
    <row r="396" s="4" customFormat="1"/>
    <row r="397" s="4" customFormat="1"/>
    <row r="398" s="4" customFormat="1"/>
    <row r="399" s="4" customFormat="1"/>
    <row r="400" s="4" customFormat="1"/>
    <row r="401" s="4" customFormat="1"/>
    <row r="402" s="4" customFormat="1"/>
    <row r="403" s="4" customFormat="1"/>
    <row r="404" s="4" customFormat="1"/>
    <row r="405" s="4" customFormat="1"/>
    <row r="406" s="4" customFormat="1"/>
    <row r="407" s="4" customFormat="1"/>
    <row r="408" s="4" customFormat="1"/>
    <row r="409" s="4" customFormat="1"/>
    <row r="410" s="4" customFormat="1"/>
    <row r="411" s="4" customFormat="1"/>
    <row r="412" s="4" customFormat="1"/>
    <row r="413" s="4" customFormat="1"/>
    <row r="414" s="4" customFormat="1"/>
    <row r="415" s="4" customFormat="1"/>
    <row r="416" s="4" customFormat="1"/>
    <row r="417" s="4" customFormat="1"/>
    <row r="418" s="4" customFormat="1"/>
    <row r="419" s="4" customFormat="1"/>
    <row r="420" s="4" customFormat="1"/>
    <row r="421" s="4" customFormat="1"/>
    <row r="422" s="4" customFormat="1"/>
    <row r="423" s="4" customFormat="1"/>
    <row r="424" s="4" customFormat="1"/>
  </sheetData>
  <mergeCells count="3">
    <mergeCell ref="A1:F1"/>
    <mergeCell ref="H1:I1"/>
    <mergeCell ref="A30:I30"/>
  </mergeCells>
  <pageMargins left="0.7" right="0.7" top="0.78740157499999996" bottom="0.78740157499999996" header="0.3" footer="0.3"/>
  <pageSetup paperSize="9" scale="82" fitToHeight="0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B3E1BA1FD80CD4EAC332ADC5F55E075" ma:contentTypeVersion="15" ma:contentTypeDescription="Ein neues Dokument erstellen." ma:contentTypeScope="" ma:versionID="d2c198a7157c618712cd526fda516f11">
  <xsd:schema xmlns:xsd="http://www.w3.org/2001/XMLSchema" xmlns:xs="http://www.w3.org/2001/XMLSchema" xmlns:p="http://schemas.microsoft.com/office/2006/metadata/properties" xmlns:ns2="88a273d5-7b15-4402-952f-0dc1b8ff63b5" xmlns:ns3="a81af76a-79b3-45b8-88a4-86c7fb48b2e7" targetNamespace="http://schemas.microsoft.com/office/2006/metadata/properties" ma:root="true" ma:fieldsID="c7f05e362a9dcbcfbec3b920c65c18d0" ns2:_="" ns3:_="">
    <xsd:import namespace="88a273d5-7b15-4402-952f-0dc1b8ff63b5"/>
    <xsd:import namespace="a81af76a-79b3-45b8-88a4-86c7fb48b2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a273d5-7b15-4402-952f-0dc1b8ff63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df890c8c-b712-4052-abc4-3f8b76e9c1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1af76a-79b3-45b8-88a4-86c7fb48b2e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89486d3-4995-40ee-b3bd-9844539c349c}" ma:internalName="TaxCatchAll" ma:showField="CatchAllData" ma:web="a81af76a-79b3-45b8-88a4-86c7fb48b2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1af76a-79b3-45b8-88a4-86c7fb48b2e7" xsi:nil="true"/>
    <lcf76f155ced4ddcb4097134ff3c332f xmlns="88a273d5-7b15-4402-952f-0dc1b8ff63b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D0B809-DFB9-464F-A825-B1A4F4B574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a273d5-7b15-4402-952f-0dc1b8ff63b5"/>
    <ds:schemaRef ds:uri="a81af76a-79b3-45b8-88a4-86c7fb48b2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B978283-42E1-41E0-BD8A-09EBFD2BB394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88a273d5-7b15-4402-952f-0dc1b8ff63b5"/>
    <ds:schemaRef ds:uri="http://purl.org/dc/terms/"/>
    <ds:schemaRef ds:uri="http://www.w3.org/XML/1998/namespace"/>
    <ds:schemaRef ds:uri="http://purl.org/dc/elements/1.1/"/>
    <ds:schemaRef ds:uri="a81af76a-79b3-45b8-88a4-86c7fb48b2e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6DAF0A9B-6B08-4353-9BCE-8891C8F8C8B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Tabelle1</vt:lpstr>
      <vt:lpstr>Tabelle2</vt:lpstr>
      <vt:lpstr>Tabelle1 (2)</vt:lpstr>
      <vt:lpstr>Tabelle1!Druckbereich</vt:lpstr>
      <vt:lpstr>'Tabelle1 (2)'!Druckbereich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Pascual Brunner</dc:creator>
  <cp:lastModifiedBy>Pascual Brunner</cp:lastModifiedBy>
  <cp:lastPrinted>2024-08-20T12:27:45Z</cp:lastPrinted>
  <dcterms:created xsi:type="dcterms:W3CDTF">2024-03-01T15:59:29Z</dcterms:created>
  <dcterms:modified xsi:type="dcterms:W3CDTF">2024-09-20T13:30:29Z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0x0101003B3E1BA1FD80CD4EAC332ADC5F55E075</vt:lpwstr>
  </property>
  <property fmtid="{D5CDD505-2E9C-101B-9397-08002B2CF9AE}" pid="3" name="MediaServiceImageTags">
    <vt:lpwstr/>
  </property>
</Properties>
</file>